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F:\往来账\2024年事务所审计\1216往来款清理报告正文\"/>
    </mc:Choice>
  </mc:AlternateContent>
  <bookViews>
    <workbookView xWindow="-105" yWindow="-105" windowWidth="21795" windowHeight="13740"/>
  </bookViews>
  <sheets>
    <sheet name="附件3 大帐" sheetId="21" r:id="rId1"/>
    <sheet name="附件3 暂存公司 (2)" sheetId="32" state="hidden" r:id="rId2"/>
    <sheet name="Sheet1" sheetId="31" state="hidden" r:id="rId3"/>
  </sheets>
  <externalReferences>
    <externalReference r:id="rId4"/>
  </externalReferences>
  <definedNames>
    <definedName name="_xlnm._FilterDatabase" localSheetId="2" hidden="1">Sheet1!$A$1:$G$1</definedName>
    <definedName name="_xlnm._FilterDatabase" localSheetId="0" hidden="1">'附件3 大帐'!$A$4:$N$29</definedName>
    <definedName name="_xlnm._FilterDatabase" localSheetId="1" hidden="1">'附件3 暂存公司 (2)'!$A$1:$E$87</definedName>
    <definedName name="_Hlk173932337" localSheetId="0">'附件3 大帐'!#REF!</definedName>
    <definedName name="_Hlk173932337" localSheetId="1">'附件3 暂存公司 (2)'!#REF!</definedName>
    <definedName name="_xlnm.Print_Area" localSheetId="0">'附件3 大帐'!$A$1:$M$29</definedName>
    <definedName name="_xlnm.Print_Area" localSheetId="1">'附件3 暂存公司 (2)'!$A$1:$E$87</definedName>
    <definedName name="_xlnm.Print_Titles" localSheetId="0">'附件3 大帐'!$1:$4</definedName>
    <definedName name="_xlnm.Print_Titles" localSheetId="1">'附件3 暂存公司 (2)'!$1:$1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7" i="32" l="1"/>
  <c r="B40" i="31"/>
  <c r="N5" i="21"/>
  <c r="N6" i="21"/>
  <c r="N7" i="21"/>
  <c r="N8" i="21"/>
  <c r="N9" i="21"/>
  <c r="N10" i="21"/>
  <c r="N11" i="21"/>
  <c r="N12" i="21"/>
  <c r="N13" i="21"/>
  <c r="N14" i="21"/>
  <c r="N15" i="21"/>
  <c r="N16" i="21"/>
  <c r="N17" i="21"/>
  <c r="N18" i="21"/>
  <c r="N19" i="21"/>
  <c r="N20" i="21"/>
  <c r="N21" i="21"/>
  <c r="N22" i="21"/>
  <c r="N23" i="21"/>
  <c r="N24" i="21"/>
  <c r="N25" i="21"/>
  <c r="N26" i="21"/>
  <c r="N27" i="21"/>
  <c r="N28" i="21"/>
  <c r="N29" i="21"/>
  <c r="H40" i="21"/>
  <c r="L28" i="21"/>
  <c r="L16" i="21"/>
  <c r="K15" i="21"/>
  <c r="L7" i="21"/>
  <c r="L26" i="21"/>
  <c r="K21" i="21"/>
  <c r="K20" i="21"/>
</calcChain>
</file>

<file path=xl/sharedStrings.xml><?xml version="1.0" encoding="utf-8"?>
<sst xmlns="http://schemas.openxmlformats.org/spreadsheetml/2006/main" count="570" uniqueCount="304">
  <si>
    <t>暂存甘肃瑞航电子科技有限公司质量保证金</t>
  </si>
  <si>
    <t>收兰州索万尼琴行有限责任公司质量保证金</t>
  </si>
  <si>
    <t>暂存甘肃金城监理公司监理费</t>
  </si>
  <si>
    <t>收兰州润泽医疗器械有限公司履约保证金</t>
  </si>
  <si>
    <t>暂存甘肃永大装饰公司校医院成教楼窗户质保金</t>
  </si>
  <si>
    <t>暂存兰州惠达齿科技术有限公司履约保证金</t>
  </si>
  <si>
    <t>暂存甘肃嘉英数图信息技术有限责任公司履约保证金</t>
  </si>
  <si>
    <t>暂存兰州华丰园林绿化工程有限公司履约保证金</t>
  </si>
  <si>
    <t>中国图书进出口（集团）总公司履约保证金</t>
  </si>
  <si>
    <t>暂存兰州协力电通科技有限公司履约保证金</t>
  </si>
  <si>
    <t>暂存兰州力天电子科技有限公司履约保障金</t>
  </si>
  <si>
    <t>暂存甘肃旭阳装饰工程有限公司履约保证金</t>
  </si>
  <si>
    <t>暂存兰州奇翼电子科技有限公司履约保证金</t>
  </si>
  <si>
    <t>暂存甘肃瑞德生物科技有限公司履约保证金</t>
  </si>
  <si>
    <t>暂存兰州黄河源食品饮料有限公司车辆通行保证金</t>
  </si>
  <si>
    <t>暂存兰州陇山山泉水有限公司履约保证金</t>
  </si>
  <si>
    <t>暂存易安科仪（北京）国际贸易有限公司履约保证金</t>
  </si>
  <si>
    <t>暂存易偲环球（北京）教育科技有限公司履约保证金</t>
  </si>
  <si>
    <t>暂存甘肃一彩艺术设计有限公司履约保证金</t>
  </si>
  <si>
    <t>收甘肃世纪莱澳实验设备有限公司质保金</t>
  </si>
  <si>
    <t>暂存中国图书进出口（集团）总公司履约保证金</t>
  </si>
  <si>
    <t>暂存北京库客音乐股份有限公司履约保证金</t>
  </si>
  <si>
    <t>暂存甘肃敏捷信息技术有限甘肃履约保证金</t>
  </si>
  <si>
    <t>暂存北京森途教育科技股份有限公司履约保证金</t>
  </si>
  <si>
    <t>收兰州经纬教科文设备有限公司履约保证金</t>
  </si>
  <si>
    <t>收北京库客音乐股份有限公司履约保证金</t>
  </si>
  <si>
    <t>暂存甘肃伟傲天鸿电子科技有限公司履约保证金</t>
  </si>
  <si>
    <t>暂存甘肃华成建筑安装工程有限责任公司车辆保证金</t>
  </si>
  <si>
    <t>暂存甘肃方圆工程监理有限责任公司艺术楼维修加固工程监理保证金</t>
  </si>
  <si>
    <t>暂存甘肃宏锦建筑装饰工程集团有限公司保证金</t>
  </si>
  <si>
    <t>收甘肃华创通信技术有限公司履约保证金</t>
  </si>
  <si>
    <t>校财务黑板款</t>
  </si>
  <si>
    <t>风机风管折扣费</t>
  </si>
  <si>
    <t>暂存榆中双诚废品回收站车辆通行保证金</t>
  </si>
  <si>
    <t>暂存甘肃四建缴纳西北新村部分除分楼宇屋面防水维修保证金</t>
  </si>
  <si>
    <t>暂存兰州博瑞生物技术有限公司履约保证金</t>
  </si>
  <si>
    <t>兰州博瑞生物技术有限公司</t>
  </si>
  <si>
    <t>暂存甘肃省广播电视网络股份有限公司兰州分公司履约保证金</t>
  </si>
  <si>
    <t>甘肃省广播电视网络股份有限公司兰州分公司</t>
  </si>
  <si>
    <t>暂存同方知网数字出版技术股份有限公司履约保证金</t>
  </si>
  <si>
    <t>同方知网数字出版技术股份有限公司</t>
  </si>
  <si>
    <t>暂存兰州库邦畜牧有限公司履约保证金</t>
  </si>
  <si>
    <t>兰州库邦畜牧有限公司</t>
  </si>
  <si>
    <t>暂存甘肃格格信息科技有限公司履约保证金</t>
  </si>
  <si>
    <t>暂存陕西乐活体育健身有限公司履约保证金</t>
  </si>
  <si>
    <t>陕西乐活体育健身有限公司</t>
  </si>
  <si>
    <t>暂收中融国信（北京）国际信息技术研究院履约保证金</t>
  </si>
  <si>
    <t>中融国信（北京）国际信息技术研究院</t>
  </si>
  <si>
    <t>暂存甘肃安信信息安全技术有限公司履约保证金</t>
  </si>
  <si>
    <t>收甘肃森荣建设工程公司文津楼、美术楼屋面防水工程保证金</t>
  </si>
  <si>
    <t>甘肃森荣建设工程有限公司</t>
  </si>
  <si>
    <t>暂存甘肃金华舞蹈学院教学楼基本建设项目竣工财务审计费30%</t>
  </si>
  <si>
    <t>暂存兰州慧博世纪电子科技有限公司履约保证金</t>
  </si>
  <si>
    <t>兰州慧博世纪电子科技有限公司</t>
  </si>
  <si>
    <t>暂收西安美格空间环保工程有限公司履约保证金</t>
  </si>
  <si>
    <t>西安美格空间环保工程有限公司</t>
  </si>
  <si>
    <t>暂收甘肃赛莱律师事务所履约保证金</t>
  </si>
  <si>
    <t>甘肃赛莱律师事务所</t>
  </si>
  <si>
    <t>暂存甘肃裕兴建筑榆中校区9-10号学生公寓楼维修工程质保金</t>
  </si>
  <si>
    <t>甘肃裕兴建筑实业集团有限公司</t>
  </si>
  <si>
    <t>暂收兰州华融电子科技有限公司履约保证金</t>
  </si>
  <si>
    <t>兰州华融电子科技有限公司</t>
  </si>
  <si>
    <t>收兰州鑫泰建筑工程有限责任公司质保金</t>
  </si>
  <si>
    <t>兰州鑫泰建筑工程有限公司责任公司</t>
  </si>
  <si>
    <t>暂收北京合众昂纳捷科技发展有限公司履约保证金</t>
  </si>
  <si>
    <t>北京合众昂纳捷科技发展有限公司</t>
  </si>
  <si>
    <t>暂存八冶建设集团预交榆中校区文科教学楼部分质保金</t>
  </si>
  <si>
    <t>八冶建设集团有限公司</t>
  </si>
  <si>
    <t>暂存兰州骁厦建设工程有限公司质保金</t>
  </si>
  <si>
    <t>暂存甘肃东亚建筑安装有限责任公司文溪楼楼梯间粉刷及维修质保金</t>
  </si>
  <si>
    <t>甘肃东亚建筑安装有限责任公司</t>
  </si>
  <si>
    <t>暂存兰州惠达齿科履约保证金</t>
  </si>
  <si>
    <t>兰州惠达齿科技术有限公司</t>
  </si>
  <si>
    <t>西北民族大学</t>
  </si>
  <si>
    <t>暂收北森生涯（北京教育科技）有限公司</t>
  </si>
  <si>
    <t>北森生涯（北京教育科技）有限公司</t>
  </si>
  <si>
    <t>暂收兰州怡景园林工程有限公司履约保证金</t>
  </si>
  <si>
    <t>兰州怡景园林工程有限公司</t>
  </si>
  <si>
    <t>暂存兰州清石安全防范技术有限公司质量保证金</t>
  </si>
  <si>
    <t>兰州清石安全防范技术有限公司</t>
  </si>
  <si>
    <t>暂存后勤管理处兰州浩通能源公司交榆中电开水器履约保证金</t>
  </si>
  <si>
    <t>兰州浩通能源工程技术有限责任公司</t>
  </si>
  <si>
    <t>暂存西安洁瑞餐饮管理有限公司履约保证金</t>
  </si>
  <si>
    <t>西安洁瑞餐饮管理有限公司</t>
  </si>
  <si>
    <t>暂存甘肃强泰昌医疗科技有限公司履约保证金-省二院</t>
  </si>
  <si>
    <t>暂存中国移动通信集团甘肃有限公司兰州分公司履约保证金</t>
  </si>
  <si>
    <t>中国移动通信集团甘肃有限公司兰州分公司</t>
  </si>
  <si>
    <t>暂存甘肃奕鸣建设工程有限公司质保金平房场地改造停车场</t>
  </si>
  <si>
    <t>暂存陕西隆昌源餐饮管理有限公司履约保证金</t>
  </si>
  <si>
    <t>陕西隆昌源餐饮管理有限公司</t>
  </si>
  <si>
    <t>暂存西安澄臻信息科技有限公司履约保证金</t>
  </si>
  <si>
    <t>西安澄臻信息科技有限公司</t>
  </si>
  <si>
    <t>暂存甘肃华成建筑西北新村基础设施改造三期保证金-基建处</t>
  </si>
  <si>
    <t>甘肃华成建筑安装工程有限责任公司</t>
  </si>
  <si>
    <t>收北京超星智慧教育科技有限公司履约保证金--教务处</t>
  </si>
  <si>
    <t>暂存甘肃华英建筑榆中校区致美楼东北侧路面塌陷抢修工程质保金</t>
  </si>
  <si>
    <t>甘肃华英建筑安装工程有限责任公司</t>
  </si>
  <si>
    <t>暂存甘肃鼎坤建筑榆中污水站设备维修项目质保金</t>
  </si>
  <si>
    <t>甘肃鼎坤建筑有限责任公司</t>
  </si>
  <si>
    <t>国有资产管理处</t>
  </si>
  <si>
    <t>后勤管理处</t>
  </si>
  <si>
    <t>保卫工作部</t>
  </si>
  <si>
    <t>医学部</t>
  </si>
  <si>
    <t>教务处（创新创业学院）</t>
    <phoneticPr fontId="2" type="noConversion"/>
  </si>
  <si>
    <t>收兰州恒通制冷厨房设备有限公司履约保证金</t>
    <phoneticPr fontId="2" type="noConversion"/>
  </si>
  <si>
    <t>兰州恒通制冷厨房设备有限公司</t>
  </si>
  <si>
    <t>保证金比例</t>
    <phoneticPr fontId="2" type="noConversion"/>
  </si>
  <si>
    <t>保证金期限</t>
    <phoneticPr fontId="2" type="noConversion"/>
  </si>
  <si>
    <t>合同编号</t>
    <phoneticPr fontId="2" type="noConversion"/>
  </si>
  <si>
    <t>1</t>
    <phoneticPr fontId="2" type="noConversion"/>
  </si>
  <si>
    <t>西北民族大学楼宇景观标识牌采购</t>
    <phoneticPr fontId="2" type="noConversion"/>
  </si>
  <si>
    <t>GZ1707181-XBMZDX42(Z)HT</t>
    <phoneticPr fontId="2" type="noConversion"/>
  </si>
  <si>
    <t>西北民族政府采购补充合同</t>
    <phoneticPr fontId="2" type="noConversion"/>
  </si>
  <si>
    <t>XBMDZFCGHT2017-42</t>
    <phoneticPr fontId="2" type="noConversion"/>
  </si>
  <si>
    <t>2</t>
    <phoneticPr fontId="2" type="noConversion"/>
  </si>
  <si>
    <t>履约保证金</t>
    <phoneticPr fontId="2" type="noConversion"/>
  </si>
  <si>
    <t>收中国建筑技术集团有限公司投标保证金</t>
    <phoneticPr fontId="2" type="noConversion"/>
  </si>
  <si>
    <t>投标保证金</t>
  </si>
  <si>
    <t>西北民族大学西北新村校区消防联动改造</t>
    <phoneticPr fontId="2" type="noConversion"/>
  </si>
  <si>
    <t>2-5</t>
    <phoneticPr fontId="2" type="noConversion"/>
  </si>
  <si>
    <t>合同/结算金额</t>
    <phoneticPr fontId="2" type="noConversion"/>
  </si>
  <si>
    <t>3</t>
    <phoneticPr fontId="2" type="noConversion"/>
  </si>
  <si>
    <t>尾款</t>
    <phoneticPr fontId="2" type="noConversion"/>
  </si>
  <si>
    <t>监理合同</t>
    <phoneticPr fontId="2" type="noConversion"/>
  </si>
  <si>
    <t>设备采购合同</t>
    <phoneticPr fontId="2" type="noConversion"/>
  </si>
  <si>
    <t>西北新村西区5号学生公寓加固工程</t>
    <phoneticPr fontId="2" type="noConversion"/>
  </si>
  <si>
    <t>1-5</t>
    <phoneticPr fontId="2" type="noConversion"/>
  </si>
  <si>
    <t>西北民族大学原人民银行平房场地改造停车场项目施工合同</t>
    <phoneticPr fontId="2" type="noConversion"/>
  </si>
  <si>
    <t>榆中校区9-10号学生公寓楼维修工程</t>
    <phoneticPr fontId="2" type="noConversion"/>
  </si>
  <si>
    <t>西北民族大学附属小学功能厅、附属幼儿园屋面防水及教室改造项目</t>
    <phoneticPr fontId="2" type="noConversion"/>
  </si>
  <si>
    <t>XBMDXYWCGHT-2020-04</t>
    <phoneticPr fontId="2" type="noConversion"/>
  </si>
  <si>
    <t>榆中校区致美楼东北侧路面塌陷抢 修工程施工合同</t>
    <phoneticPr fontId="2" type="noConversion"/>
  </si>
  <si>
    <t>ZJ2007-HT623-01</t>
    <phoneticPr fontId="2" type="noConversion"/>
  </si>
  <si>
    <t>西北民族大学科技园智慧园区信息共享平台采购项目</t>
    <phoneticPr fontId="2" type="noConversion"/>
  </si>
  <si>
    <t>西北民族大学榆中校区污水站污水提升泵采购</t>
    <phoneticPr fontId="2" type="noConversion"/>
  </si>
  <si>
    <t>XBMDYWCGHT-2020-03</t>
    <phoneticPr fontId="2" type="noConversion"/>
  </si>
  <si>
    <t>西北民族大学榆中校区图书馆周边绿化采购</t>
    <phoneticPr fontId="2" type="noConversion"/>
  </si>
  <si>
    <t>MSZFCG-ZB-2021009/HT</t>
    <phoneticPr fontId="2" type="noConversion"/>
  </si>
  <si>
    <t>ZJ202104-HT020-01</t>
    <phoneticPr fontId="2" type="noConversion"/>
  </si>
  <si>
    <t>西北民族大学榆中校区食堂餐饮公司经营管理引进</t>
    <phoneticPr fontId="2" type="noConversion"/>
  </si>
  <si>
    <t>榆中校区格物二号楼南楼西侧上人屋面抢修</t>
    <phoneticPr fontId="2" type="noConversion"/>
  </si>
  <si>
    <t>[2018]西民合（jjc）字第042号</t>
    <phoneticPr fontId="2" type="noConversion"/>
  </si>
  <si>
    <t>[2018]西民合（jjc）字第029号</t>
    <phoneticPr fontId="2" type="noConversion"/>
  </si>
  <si>
    <t>[2020]西民合（后勤）字第018号</t>
    <phoneticPr fontId="2" type="noConversion"/>
  </si>
  <si>
    <t>收甘肃瑞航电子科技有限公司质量保证金</t>
    <phoneticPr fontId="2" type="noConversion"/>
  </si>
  <si>
    <t>质量保证金</t>
  </si>
  <si>
    <t>暂存甘肃煜锋公司西北新村消防联动工程质保金</t>
    <phoneticPr fontId="2" type="noConversion"/>
  </si>
  <si>
    <t>工程质保金</t>
  </si>
  <si>
    <t>其他</t>
    <phoneticPr fontId="2" type="noConversion"/>
  </si>
  <si>
    <t>暂存甘肃隆峰民族信息技术实验室改造工程质保金</t>
    <phoneticPr fontId="2" type="noConversion"/>
  </si>
  <si>
    <t>农民工保证金</t>
    <phoneticPr fontId="2" type="noConversion"/>
  </si>
  <si>
    <t>业务性质</t>
    <phoneticPr fontId="2" type="noConversion"/>
  </si>
  <si>
    <t>金额</t>
    <phoneticPr fontId="2" type="noConversion"/>
  </si>
  <si>
    <t>合计</t>
    <phoneticPr fontId="2" type="noConversion"/>
  </si>
  <si>
    <t>暂存甘肃裕兴建筑实业集团有限公司工程保证金</t>
    <phoneticPr fontId="2" type="noConversion"/>
  </si>
  <si>
    <t>后勤管理处</t>
    <phoneticPr fontId="2" type="noConversion"/>
  </si>
  <si>
    <t>暂存中国科学器材有限公司履约保证金</t>
    <phoneticPr fontId="2" type="noConversion"/>
  </si>
  <si>
    <t>中国科学器材有限公司</t>
  </si>
  <si>
    <t>[2017]西民合(jjc)字第011号</t>
    <phoneticPr fontId="2" type="noConversion"/>
  </si>
  <si>
    <t>暂存北京宇宁灯光音响安装公司20%《文成公主》道具制作费（80%）</t>
    <phoneticPr fontId="2" type="noConversion"/>
  </si>
  <si>
    <t>暂存八冶建设集团有限公司榆中文科教学楼工程农民工保证金利息</t>
    <phoneticPr fontId="2" type="noConversion"/>
  </si>
  <si>
    <t>西北民族大学</t>
    <phoneticPr fontId="2" type="noConversion"/>
  </si>
  <si>
    <t>凭证编号</t>
    <phoneticPr fontId="2" type="noConversion"/>
  </si>
  <si>
    <t>摘要</t>
    <phoneticPr fontId="2" type="noConversion"/>
  </si>
  <si>
    <t>部门</t>
    <phoneticPr fontId="2" type="noConversion"/>
  </si>
  <si>
    <t>编制单位：西北民族大学</t>
    <phoneticPr fontId="2" type="noConversion"/>
  </si>
  <si>
    <t>挂账日期</t>
    <phoneticPr fontId="2" type="noConversion"/>
  </si>
  <si>
    <t>序号</t>
    <phoneticPr fontId="2" type="noConversion"/>
  </si>
  <si>
    <t>201012</t>
  </si>
  <si>
    <t>0581</t>
  </si>
  <si>
    <t>201312</t>
  </si>
  <si>
    <t>1257</t>
  </si>
  <si>
    <t>201512</t>
  </si>
  <si>
    <t>2092</t>
  </si>
  <si>
    <t>201712</t>
  </si>
  <si>
    <t>1036</t>
  </si>
  <si>
    <t>201812</t>
  </si>
  <si>
    <t>0442</t>
  </si>
  <si>
    <t>0638</t>
  </si>
  <si>
    <t>201901</t>
  </si>
  <si>
    <t>1395</t>
  </si>
  <si>
    <t>201911</t>
  </si>
  <si>
    <t>2580</t>
  </si>
  <si>
    <t>201912</t>
  </si>
  <si>
    <t>202009</t>
  </si>
  <si>
    <t>1052</t>
  </si>
  <si>
    <t>202011</t>
  </si>
  <si>
    <t>0616</t>
  </si>
  <si>
    <t>202012</t>
  </si>
  <si>
    <t>1761</t>
  </si>
  <si>
    <t>1751</t>
  </si>
  <si>
    <t>202104</t>
  </si>
  <si>
    <t>1869</t>
  </si>
  <si>
    <t>202105</t>
  </si>
  <si>
    <t>1271</t>
  </si>
  <si>
    <t>202106</t>
  </si>
  <si>
    <t>2360</t>
  </si>
  <si>
    <t>2254</t>
  </si>
  <si>
    <t>202107</t>
  </si>
  <si>
    <t>0848</t>
  </si>
  <si>
    <t>1413</t>
  </si>
  <si>
    <t>202109</t>
  </si>
  <si>
    <t>0408</t>
  </si>
  <si>
    <t>202112</t>
  </si>
  <si>
    <t>0341</t>
  </si>
  <si>
    <t>2603</t>
  </si>
  <si>
    <t>0094</t>
  </si>
  <si>
    <t>0342</t>
  </si>
  <si>
    <t>音乐学院</t>
    <phoneticPr fontId="2" type="noConversion"/>
  </si>
  <si>
    <t>交易方</t>
    <phoneticPr fontId="2" type="noConversion"/>
  </si>
  <si>
    <t>兰州润泽医疗器械有限公司</t>
  </si>
  <si>
    <t>甘肃嘉英数图信息技术有限责任公司</t>
  </si>
  <si>
    <t>兰州华丰园林绿化工程有限公司</t>
  </si>
  <si>
    <t>中国图书进出口（集团）总公司</t>
  </si>
  <si>
    <t>兰州协力电通科技有限公司</t>
  </si>
  <si>
    <t>兰州力天电子科技有限责任公司</t>
  </si>
  <si>
    <t>甘肃旭阳装饰工程有限公司</t>
  </si>
  <si>
    <t>兰州奇翼电子科技有限公司</t>
  </si>
  <si>
    <t>甘肃瑞德生物科技有限公司</t>
  </si>
  <si>
    <t>易安科仪（北京）国际贸易有限公司</t>
  </si>
  <si>
    <t>易偲环球（北京）教育科技有限公司</t>
  </si>
  <si>
    <t>甘肃一彩艺术设计有限公司</t>
  </si>
  <si>
    <t>甘肃世纪莱澳实验设备有限公司</t>
  </si>
  <si>
    <t>北京库客音乐股份有限公司</t>
  </si>
  <si>
    <t>甘肃敏捷信息技术有限公司</t>
  </si>
  <si>
    <t>北京森途教育科技股份有限公司</t>
  </si>
  <si>
    <t>兰州经纬教科文设备有限公司</t>
  </si>
  <si>
    <t>甘肃伟傲天鸿电子科技有限公司</t>
  </si>
  <si>
    <t>甘肃华创通信技术有限公司</t>
  </si>
  <si>
    <t>收兰州索万尼琴行有限责任公司投标保证金</t>
    <phoneticPr fontId="2" type="noConversion"/>
  </si>
  <si>
    <t>履约保证金</t>
  </si>
  <si>
    <t>甘肃第四建设集团有限责任公司</t>
  </si>
  <si>
    <t>西北新村校区部分楼宇屋防水维修工程</t>
  </si>
  <si>
    <t>榆中校区文科楼教学楼工程</t>
  </si>
  <si>
    <t>文溪楼楼梯间粉刷及校园零星维修项目</t>
  </si>
  <si>
    <t>西北新村校区基础设施改造三期工程施工合同</t>
  </si>
  <si>
    <t>污水站设备维修</t>
  </si>
  <si>
    <t>甘肃方圆工程监理有限责任公司</t>
  </si>
  <si>
    <t>甘肃宏锦建筑装饰工程集团有限公司</t>
  </si>
  <si>
    <t>甘肃隆峰建设集团有限公司</t>
  </si>
  <si>
    <t>甘肃奕鸣建设工程有限公司（现：甘肃名冠建设工程有限公司）</t>
  </si>
  <si>
    <t>甘肃煜锋消防工程有限责任公司（现：甘肃金利达智能系统工程有限责任公司）</t>
    <phoneticPr fontId="2" type="noConversion"/>
  </si>
  <si>
    <t>暂存北京超星智慧教育科技有限公司履约保证金-教务处</t>
    <phoneticPr fontId="2" type="noConversion"/>
  </si>
  <si>
    <t>暂存上海卓越睿新数码科技股份有限公司-教务处</t>
    <phoneticPr fontId="2" type="noConversion"/>
  </si>
  <si>
    <t>服务保障金</t>
    <phoneticPr fontId="2" type="noConversion"/>
  </si>
  <si>
    <t>其他公司的暂存款项</t>
  </si>
  <si>
    <t>暂存中国联合网络通信有限公司甘肃分公司电费</t>
    <phoneticPr fontId="2" type="noConversion"/>
  </si>
  <si>
    <t>暂存中国电信股份有限公司兰州分公司电费</t>
    <phoneticPr fontId="2" type="noConversion"/>
  </si>
  <si>
    <r>
      <rPr>
        <sz val="9"/>
        <color theme="1"/>
        <rFont val="宋体"/>
        <family val="3"/>
        <charset val="134"/>
      </rPr>
      <t>竣工后</t>
    </r>
    <r>
      <rPr>
        <sz val="9"/>
        <color theme="1"/>
        <rFont val="Arial Narrow"/>
        <family val="2"/>
      </rPr>
      <t>2</t>
    </r>
    <r>
      <rPr>
        <sz val="9"/>
        <color theme="1"/>
        <rFont val="宋体"/>
        <family val="3"/>
        <charset val="134"/>
      </rPr>
      <t>年</t>
    </r>
    <phoneticPr fontId="2" type="noConversion"/>
  </si>
  <si>
    <r>
      <rPr>
        <sz val="9"/>
        <color theme="1"/>
        <rFont val="宋体"/>
        <family val="3"/>
        <charset val="134"/>
      </rPr>
      <t>无</t>
    </r>
    <phoneticPr fontId="2" type="noConversion"/>
  </si>
  <si>
    <r>
      <rPr>
        <sz val="9"/>
        <color theme="1"/>
        <rFont val="宋体"/>
        <family val="3"/>
        <charset val="134"/>
      </rPr>
      <t>保质期两年</t>
    </r>
    <phoneticPr fontId="2" type="noConversion"/>
  </si>
  <si>
    <r>
      <rPr>
        <sz val="9"/>
        <color theme="1"/>
        <rFont val="宋体"/>
        <family val="3"/>
        <charset val="134"/>
      </rPr>
      <t>不低于法定保修</t>
    </r>
    <phoneticPr fontId="2" type="noConversion"/>
  </si>
  <si>
    <t>合同/业务说明</t>
    <phoneticPr fontId="2" type="noConversion"/>
  </si>
  <si>
    <t>合同期满</t>
  </si>
  <si>
    <t>国有资产管理处</t>
    <phoneticPr fontId="2" type="noConversion"/>
  </si>
  <si>
    <t>附件3</t>
    <phoneticPr fontId="2" type="noConversion"/>
  </si>
  <si>
    <t>编制日期：2024年8月15日</t>
    <phoneticPr fontId="2" type="noConversion"/>
  </si>
  <si>
    <t>中国建筑技术集团有限公司</t>
  </si>
  <si>
    <t>名称</t>
  </si>
  <si>
    <t>金额</t>
  </si>
  <si>
    <t>账龄</t>
  </si>
  <si>
    <t>合同/业务</t>
  </si>
  <si>
    <t>合同金额</t>
  </si>
  <si>
    <t>保证金比例</t>
  </si>
  <si>
    <t>保证期限</t>
  </si>
  <si>
    <t>资料缺失，无法核实</t>
  </si>
  <si>
    <t>2016年中文数字文献续订</t>
  </si>
  <si>
    <t>政府采购合同</t>
  </si>
  <si>
    <t>采购补充（机房电源排插）</t>
  </si>
  <si>
    <t>集中采购（垂帘等装饰物）</t>
  </si>
  <si>
    <t>两校区食堂设备更新项目</t>
  </si>
  <si>
    <t>第三批集中采购（无人机）</t>
  </si>
  <si>
    <t>采购（旋转蒸发仪等设备）</t>
  </si>
  <si>
    <t>马来西亚清真食品国家联合试验室</t>
  </si>
  <si>
    <t>远程网络教育平台资源库建设</t>
  </si>
  <si>
    <t>楼宇景观标识牌采购</t>
  </si>
  <si>
    <t>采购（台式机）</t>
  </si>
  <si>
    <t>西北民族政府采购补充合同</t>
  </si>
  <si>
    <t>2017年中文数字文献续订</t>
  </si>
  <si>
    <t>省直医保与HIS接口</t>
  </si>
  <si>
    <t>图书馆2018年图书文献购置</t>
  </si>
  <si>
    <t>2018集采医学院实验设备</t>
  </si>
  <si>
    <t>设备采购（监考设备系统）</t>
  </si>
  <si>
    <t>细胞工程实验室设备购置</t>
  </si>
  <si>
    <t>光缆链路租用合同</t>
  </si>
  <si>
    <t>毕业论文设计管理系统建设</t>
  </si>
  <si>
    <t>临潭县高原饲料研发中心建设</t>
  </si>
  <si>
    <t>留学生公寓楼设备家具购置</t>
  </si>
  <si>
    <t>2020年寒假食堂烟道清洗服务</t>
  </si>
  <si>
    <t>法律顾问聘用项目</t>
  </si>
  <si>
    <t>榆中体育场LED大屏采购补充</t>
  </si>
  <si>
    <t>节能监管平台及学生公寓功率限制维护项目</t>
  </si>
  <si>
    <t>医学部口腔教学实验室建设设备</t>
  </si>
  <si>
    <t>职业能力素养提升训练营</t>
  </si>
  <si>
    <t>项目结束</t>
  </si>
  <si>
    <t>2020年临床技能模拟培训中心设备、住培基地建设医疗教学设备采购</t>
  </si>
  <si>
    <t>教务app系统维护服务</t>
  </si>
  <si>
    <t>合计</t>
  </si>
  <si>
    <t>各部门暂存履约保证金、质保金等款项款项挂账</t>
    <phoneticPr fontId="2" type="noConversion"/>
  </si>
  <si>
    <t>西北新村文津楼、美术楼屋面防水工程</t>
    <phoneticPr fontId="2" type="noConversion"/>
  </si>
  <si>
    <t>业务部门核实</t>
    <phoneticPr fontId="2" type="noConversion"/>
  </si>
  <si>
    <t xml:space="preserve">工程质保金 </t>
    <phoneticPr fontId="2" type="noConversion"/>
  </si>
  <si>
    <t>暂存兰州骁厦建设工程有限公司质保金</t>
    <phoneticPr fontId="2" type="noConversion"/>
  </si>
  <si>
    <t>兰州骁厦建设工程有限公司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</si>
</sst>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76" formatCode="0.0%"/>
  </numFmts>
  <fonts count="13" x14ac:knownFonts="1">
    <font>
      <sz val="11"/>
      <color theme="1"/>
      <name val="等线"/>
      <family val="2"/>
      <scheme val="minor"/>
    </font>
    <font>
      <sz val="11"/>
      <color theme="1"/>
      <name val="等线"/>
      <family val="2"/>
      <scheme val="minor"/>
    </font>
    <font>
      <sz val="9"/>
      <name val="等线"/>
      <family val="3"/>
      <charset val="134"/>
      <scheme val="minor"/>
    </font>
    <font>
      <sz val="9"/>
      <color theme="1"/>
      <name val="宋体"/>
      <family val="3"/>
      <charset val="134"/>
    </font>
    <font>
      <sz val="9"/>
      <color rgb="FF000000"/>
      <name val="宋体"/>
      <family val="3"/>
      <charset val="134"/>
    </font>
    <font>
      <sz val="9"/>
      <color rgb="FF000000"/>
      <name val="Arial Narrow"/>
      <family val="2"/>
    </font>
    <font>
      <sz val="9"/>
      <color theme="1"/>
      <name val="Arial Narrow"/>
      <family val="2"/>
    </font>
    <font>
      <b/>
      <sz val="9"/>
      <color theme="1"/>
      <name val="宋体"/>
      <family val="3"/>
      <charset val="134"/>
    </font>
    <font>
      <b/>
      <sz val="9"/>
      <name val="宋体"/>
      <family val="3"/>
      <charset val="134"/>
    </font>
    <font>
      <b/>
      <sz val="22"/>
      <color theme="1"/>
      <name val="宋体"/>
      <family val="3"/>
      <charset val="134"/>
    </font>
    <font>
      <b/>
      <sz val="9"/>
      <color rgb="FF000000"/>
      <name val="宋体"/>
      <family val="3"/>
      <charset val="134"/>
    </font>
    <font>
      <sz val="11"/>
      <color rgb="FF000000"/>
      <name val="等线"/>
      <family val="3"/>
      <charset val="134"/>
    </font>
    <font>
      <sz val="9"/>
      <color rgb="FF000000"/>
      <name val="等线"/>
      <family val="3"/>
      <charset val="134"/>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bottom style="thin">
        <color indexed="64"/>
      </bottom>
      <diagonal/>
    </border>
    <border>
      <left/>
      <right style="dotted">
        <color indexed="64"/>
      </right>
      <top style="thick">
        <color indexed="64"/>
      </top>
      <bottom style="dotted">
        <color indexed="64"/>
      </bottom>
      <diagonal/>
    </border>
    <border>
      <left/>
      <right/>
      <top style="thick">
        <color indexed="64"/>
      </top>
      <bottom style="dotted">
        <color indexed="64"/>
      </bottom>
      <diagonal/>
    </border>
    <border>
      <left/>
      <right style="dotted">
        <color indexed="64"/>
      </right>
      <top/>
      <bottom style="dotted">
        <color indexed="64"/>
      </bottom>
      <diagonal/>
    </border>
    <border>
      <left/>
      <right/>
      <top/>
      <bottom style="dotted">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bottom style="thick">
        <color indexed="64"/>
      </bottom>
      <diagonal/>
    </border>
    <border>
      <left/>
      <right/>
      <top/>
      <bottom style="thick">
        <color indexed="64"/>
      </bottom>
      <diagonal/>
    </border>
  </borders>
  <cellStyleXfs count="3">
    <xf numFmtId="0" fontId="0" fillId="0" borderId="0"/>
    <xf numFmtId="43"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7">
    <xf numFmtId="0" fontId="0" fillId="0" borderId="0" xfId="0"/>
    <xf numFmtId="0" fontId="4" fillId="0" borderId="4" xfId="0" applyFont="1" applyBorder="1" applyAlignment="1">
      <alignment horizontal="left" vertical="center" wrapText="1"/>
    </xf>
    <xf numFmtId="0" fontId="5"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6" fillId="0" borderId="5" xfId="1" applyNumberFormat="1" applyFont="1" applyBorder="1" applyAlignment="1">
      <alignment horizontal="center" vertical="center" wrapText="1"/>
    </xf>
    <xf numFmtId="0" fontId="8" fillId="0" borderId="1" xfId="0" applyFont="1" applyBorder="1" applyAlignment="1">
      <alignment horizontal="center" vertical="center"/>
    </xf>
    <xf numFmtId="43" fontId="6" fillId="0" borderId="4" xfId="1" applyFont="1" applyBorder="1" applyAlignment="1">
      <alignment horizontal="center" vertical="center" wrapText="1"/>
    </xf>
    <xf numFmtId="0" fontId="8" fillId="0" borderId="1" xfId="0" applyFont="1" applyBorder="1" applyAlignment="1">
      <alignment horizontal="right" vertical="center"/>
    </xf>
    <xf numFmtId="0" fontId="3" fillId="0" borderId="0" xfId="0" applyFont="1"/>
    <xf numFmtId="0" fontId="3" fillId="2" borderId="0" xfId="0" applyFont="1" applyFill="1"/>
    <xf numFmtId="0" fontId="3" fillId="0" borderId="0" xfId="0" applyFont="1" applyAlignment="1">
      <alignment horizontal="center"/>
    </xf>
    <xf numFmtId="43" fontId="3" fillId="0" borderId="0" xfId="1" applyFont="1" applyFill="1" applyAlignment="1"/>
    <xf numFmtId="0" fontId="3" fillId="2" borderId="0" xfId="0" applyFont="1" applyFill="1" applyAlignment="1">
      <alignment horizontal="center"/>
    </xf>
    <xf numFmtId="43" fontId="7" fillId="0" borderId="2" xfId="1" applyFont="1" applyBorder="1" applyAlignment="1">
      <alignment horizontal="center" vertical="center" wrapText="1"/>
    </xf>
    <xf numFmtId="43" fontId="3" fillId="0" borderId="0" xfId="1" applyFont="1" applyAlignment="1"/>
    <xf numFmtId="176" fontId="7" fillId="0" borderId="2" xfId="2" applyNumberFormat="1" applyFont="1" applyBorder="1" applyAlignment="1">
      <alignment horizontal="center" vertical="center" wrapText="1"/>
    </xf>
    <xf numFmtId="176" fontId="3" fillId="0" borderId="0" xfId="2" applyNumberFormat="1" applyFont="1" applyFill="1" applyAlignment="1">
      <alignment horizontal="center"/>
    </xf>
    <xf numFmtId="43" fontId="6" fillId="0" borderId="6" xfId="1" applyFont="1" applyBorder="1" applyAlignment="1">
      <alignment horizontal="center" vertical="center" wrapText="1"/>
    </xf>
    <xf numFmtId="0" fontId="6" fillId="0" borderId="4" xfId="1" applyNumberFormat="1" applyFont="1" applyBorder="1" applyAlignment="1">
      <alignment horizontal="center" vertical="center" wrapText="1"/>
    </xf>
    <xf numFmtId="176" fontId="6" fillId="0" borderId="4" xfId="2" applyNumberFormat="1" applyFont="1" applyBorder="1" applyAlignment="1">
      <alignment horizontal="center" vertical="center" wrapText="1"/>
    </xf>
    <xf numFmtId="0" fontId="3" fillId="0" borderId="4" xfId="1" applyNumberFormat="1" applyFont="1" applyBorder="1" applyAlignment="1">
      <alignment horizontal="left" vertical="center" wrapText="1"/>
    </xf>
    <xf numFmtId="9" fontId="3" fillId="0" borderId="7" xfId="2" applyFont="1" applyBorder="1" applyAlignment="1">
      <alignment horizontal="left" vertical="center" wrapText="1"/>
    </xf>
    <xf numFmtId="0" fontId="3" fillId="0" borderId="0" xfId="0" applyFont="1" applyAlignment="1">
      <alignment horizontal="left"/>
    </xf>
    <xf numFmtId="43" fontId="6" fillId="0" borderId="7" xfId="1" applyFont="1" applyBorder="1" applyAlignment="1">
      <alignment horizontal="left" vertical="center" wrapText="1"/>
    </xf>
    <xf numFmtId="0" fontId="3" fillId="0" borderId="5" xfId="1" applyNumberFormat="1" applyFont="1" applyBorder="1" applyAlignment="1">
      <alignment horizontal="center" vertical="center" wrapText="1"/>
    </xf>
    <xf numFmtId="0" fontId="7" fillId="0" borderId="0" xfId="0" applyFont="1" applyAlignment="1">
      <alignment horizontal="left" vertical="center"/>
    </xf>
    <xf numFmtId="31" fontId="8" fillId="0" borderId="0" xfId="0" applyNumberFormat="1" applyFont="1" applyAlignment="1">
      <alignment vertical="center"/>
    </xf>
    <xf numFmtId="4" fontId="5" fillId="0" borderId="4" xfId="0" applyNumberFormat="1" applyFont="1" applyBorder="1" applyAlignment="1">
      <alignment horizontal="right" vertical="center" wrapText="1"/>
    </xf>
    <xf numFmtId="43" fontId="3" fillId="0" borderId="0" xfId="1" applyFont="1" applyAlignment="1">
      <alignment horizontal="left"/>
    </xf>
    <xf numFmtId="4" fontId="5" fillId="0" borderId="10" xfId="0" applyNumberFormat="1" applyFont="1" applyBorder="1" applyAlignment="1">
      <alignment horizontal="righ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4" fillId="0" borderId="5" xfId="0" applyFont="1" applyBorder="1" applyAlignment="1">
      <alignment horizontal="center" vertical="center" wrapText="1"/>
    </xf>
    <xf numFmtId="9" fontId="5" fillId="0" borderId="4"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right" vertical="center" wrapText="1"/>
    </xf>
    <xf numFmtId="0" fontId="10" fillId="0" borderId="10" xfId="0" applyFont="1" applyBorder="1" applyAlignment="1">
      <alignment horizontal="center" vertical="center" wrapText="1"/>
    </xf>
    <xf numFmtId="0" fontId="11" fillId="0" borderId="10" xfId="0" applyFont="1" applyBorder="1" applyAlignment="1">
      <alignment horizontal="left" vertical="center" wrapText="1"/>
    </xf>
    <xf numFmtId="0" fontId="12" fillId="0" borderId="10" xfId="0" applyFont="1" applyBorder="1" applyAlignment="1">
      <alignment horizontal="right" vertical="center" wrapText="1"/>
    </xf>
    <xf numFmtId="0" fontId="12" fillId="0" borderId="11" xfId="0" applyFont="1" applyBorder="1" applyAlignment="1">
      <alignment horizontal="right" vertical="center" wrapText="1"/>
    </xf>
    <xf numFmtId="43" fontId="6" fillId="0" borderId="4" xfId="1" applyFont="1" applyFill="1" applyBorder="1" applyAlignment="1">
      <alignment horizontal="center" vertical="center" wrapText="1"/>
    </xf>
    <xf numFmtId="0" fontId="9" fillId="0" borderId="0" xfId="0" applyFont="1" applyAlignment="1">
      <alignment horizontal="center" vertical="center"/>
    </xf>
    <xf numFmtId="43" fontId="7" fillId="0" borderId="6" xfId="1" applyFont="1" applyBorder="1" applyAlignment="1">
      <alignment horizontal="center" vertical="center" wrapText="1"/>
    </xf>
    <xf numFmtId="43" fontId="7" fillId="0" borderId="7" xfId="1"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3">
    <cellStyle name="百分比" xfId="2" builtinId="5"/>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65292;/Desktop/2024.10.18&#26085;&#26242;&#23384;&#27454;&#21462;&#2596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暂存款原表 (2)"/>
      <sheetName val="事务所审计"/>
      <sheetName val="Sheet1"/>
      <sheetName val="原表"/>
    </sheetNames>
    <sheetDataSet>
      <sheetData sheetId="0"/>
      <sheetData sheetId="1">
        <row r="2">
          <cell r="E2" t="str">
            <v>暂存民兴公寓地下室铁架床处置费郭婷</v>
          </cell>
        </row>
        <row r="3">
          <cell r="E3" t="str">
            <v>暂存杨杰出国保证金</v>
          </cell>
        </row>
        <row r="4">
          <cell r="E4" t="str">
            <v>暂存外教机票款（外事办）</v>
          </cell>
        </row>
        <row r="5">
          <cell r="E5" t="str">
            <v>暂存2003年10月增补公积金（未贷款）</v>
          </cell>
        </row>
        <row r="6">
          <cell r="E6" t="str">
            <v>暂存2003级学费</v>
          </cell>
        </row>
        <row r="7">
          <cell r="E7" t="str">
            <v>暂存宋平应收学费</v>
          </cell>
        </row>
        <row r="8">
          <cell r="E8" t="str">
            <v>2003年学费</v>
          </cell>
        </row>
        <row r="9">
          <cell r="E9" t="str">
            <v>暂存邓文科</v>
          </cell>
        </row>
        <row r="10">
          <cell r="E10" t="str">
            <v>暂存马志英等50人住房保证金</v>
          </cell>
        </row>
        <row r="11">
          <cell r="E11" t="str">
            <v>暂挂马小东、万建平王晓宏、何瑛、努尔阿米娜学费</v>
          </cell>
        </row>
        <row r="12">
          <cell r="E12" t="str">
            <v>收郭婷等18人民泰租房保证金</v>
          </cell>
        </row>
        <row r="13">
          <cell r="E13" t="str">
            <v>暂存冯正虎等18人民泰租房押金</v>
          </cell>
        </row>
        <row r="14">
          <cell r="E14" t="str">
            <v>暂存李贝等18人租房押金</v>
          </cell>
        </row>
        <row r="15">
          <cell r="E15" t="str">
            <v>收阿尔帕提古丽16号楼租房押金</v>
          </cell>
        </row>
        <row r="16">
          <cell r="E16" t="str">
            <v>暂存06级藏学院郎永宏学费</v>
          </cell>
        </row>
        <row r="17">
          <cell r="E17" t="str">
            <v>暂存临潭县农村信用社王俊助学贷款</v>
          </cell>
        </row>
        <row r="18">
          <cell r="E18" t="str">
            <v>暂存学生公寓物品变现处置费郭婷</v>
          </cell>
        </row>
        <row r="19">
          <cell r="E19" t="str">
            <v>暂存学生公寓物品变现处置费郭婷</v>
          </cell>
        </row>
        <row r="20">
          <cell r="E20" t="str">
            <v>调整8月52#凭证</v>
          </cell>
        </row>
        <row r="21">
          <cell r="E21" t="str">
            <v>收甘肃瑞航电子科技有限公司质量保证金</v>
          </cell>
        </row>
        <row r="22">
          <cell r="E22" t="str">
            <v>暂存曹忻等15人住房押金</v>
          </cell>
        </row>
        <row r="23">
          <cell r="E23" t="str">
            <v>移小勇交房租押金</v>
          </cell>
        </row>
        <row r="24">
          <cell r="E24" t="str">
            <v>徐继英交房租押金</v>
          </cell>
        </row>
        <row r="25">
          <cell r="E25" t="str">
            <v>收张天佑房租押金</v>
          </cell>
        </row>
        <row r="26">
          <cell r="E26" t="str">
            <v>暂存退学学生贷款生活费（克依木、马菲菲、马玉华、安芳）</v>
          </cell>
        </row>
        <row r="27">
          <cell r="E27" t="str">
            <v>暂存08年度研究生学业奖学金</v>
          </cell>
        </row>
        <row r="28">
          <cell r="E28" t="str">
            <v>常虹交房租押金</v>
          </cell>
        </row>
        <row r="29">
          <cell r="E29" t="str">
            <v>暂存天祝县安官却生源地贷款学费</v>
          </cell>
        </row>
        <row r="30">
          <cell r="E30" t="str">
            <v>雷涛交租房押金</v>
          </cell>
        </row>
        <row r="31">
          <cell r="E31" t="str">
            <v>暂存甘肃瑞航电子科技有限公司质量保证金</v>
          </cell>
        </row>
        <row r="32">
          <cell r="E32" t="str">
            <v>暂存宣明会彭阳县生源地贷款学费</v>
          </cell>
        </row>
        <row r="33">
          <cell r="E33" t="str">
            <v>暂存09年1月杨晓华多扣还贷款</v>
          </cell>
        </row>
        <row r="34">
          <cell r="E34" t="str">
            <v>暂存学生助学贷款</v>
          </cell>
        </row>
        <row r="35">
          <cell r="E35" t="str">
            <v>暂存马明辉09年1-3月缴存公积金</v>
          </cell>
        </row>
        <row r="36">
          <cell r="E36" t="str">
            <v>暂存桑吉苏奴住房保证金</v>
          </cell>
        </row>
        <row r="37">
          <cell r="E37" t="str">
            <v>2009新生建行代扣学费错误暂存</v>
          </cell>
        </row>
        <row r="38">
          <cell r="E38" t="str">
            <v>2005-2008级建行代扣学费错扣暂存</v>
          </cell>
        </row>
        <row r="39">
          <cell r="E39" t="str">
            <v>暂存杨永娥恒丰银行烟台华茂街支行生源地贷款</v>
          </cell>
        </row>
        <row r="40">
          <cell r="E40" t="str">
            <v>暂存3月黄金中公积金还贷余款</v>
          </cell>
        </row>
        <row r="41">
          <cell r="E41" t="str">
            <v>暂存黄金中公积金还贷余款</v>
          </cell>
        </row>
        <row r="42">
          <cell r="E42" t="str">
            <v>暂存2月黄金中公积金还贷余款</v>
          </cell>
        </row>
        <row r="43">
          <cell r="E43" t="str">
            <v>暂存2010年7月刘俭云公积金</v>
          </cell>
        </row>
        <row r="44">
          <cell r="E44" t="str">
            <v>暂存2010年8月刘俭云公积金</v>
          </cell>
        </row>
        <row r="45">
          <cell r="E45" t="str">
            <v>暂存422822199101070546刘小艳生源地贷款</v>
          </cell>
        </row>
        <row r="46">
          <cell r="E46" t="str">
            <v>收中国建筑技术集团有限公司投标保证金</v>
          </cell>
        </row>
        <row r="47">
          <cell r="E47" t="str">
            <v>暂存艾克然木·木合塔尔土木学院误扣学费扣</v>
          </cell>
        </row>
        <row r="48">
          <cell r="E48" t="str">
            <v>暂存中行国家贷款2009-2010休学学生丁丽娜p060210464学费</v>
          </cell>
        </row>
        <row r="49">
          <cell r="E49" t="str">
            <v>暂存刘静p081914292,2010年2006-2008级退学学生国家助学贷款</v>
          </cell>
        </row>
        <row r="50">
          <cell r="E50" t="str">
            <v>暂存刘元香p071913988,2010年2006-2008级退学学生国家助学贷款</v>
          </cell>
        </row>
        <row r="51">
          <cell r="E51" t="str">
            <v>应付马小花押金</v>
          </cell>
        </row>
        <row r="52">
          <cell r="E52" t="str">
            <v>应付张玉豹保证金</v>
          </cell>
        </row>
        <row r="53">
          <cell r="E53" t="str">
            <v>应付邹平满保证金</v>
          </cell>
        </row>
        <row r="54">
          <cell r="E54" t="str">
            <v>应付宋志文保证金</v>
          </cell>
        </row>
        <row r="55">
          <cell r="E55" t="str">
            <v>应付藏语系押金</v>
          </cell>
        </row>
        <row r="56">
          <cell r="E56" t="str">
            <v>应付医学分院押金</v>
          </cell>
        </row>
        <row r="57">
          <cell r="E57" t="str">
            <v>应付邮政局押金</v>
          </cell>
        </row>
        <row r="58">
          <cell r="E58" t="str">
            <v>应付齐风玲押金</v>
          </cell>
        </row>
        <row r="59">
          <cell r="E59" t="str">
            <v>应付其他账款</v>
          </cell>
        </row>
        <row r="60">
          <cell r="E60" t="str">
            <v>暂存07年部分退学转学学生学费黄福枝平p061510901</v>
          </cell>
        </row>
        <row r="61">
          <cell r="E61" t="str">
            <v>暂存2011级陶锐转专业多扣学费</v>
          </cell>
        </row>
        <row r="62">
          <cell r="E62" t="str">
            <v>暂存2011级王汝楠转专业多扣学费</v>
          </cell>
        </row>
        <row r="63">
          <cell r="E63" t="str">
            <v>暂存2010级音乐学院王海珊多扣学费</v>
          </cell>
        </row>
        <row r="64">
          <cell r="E64" t="str">
            <v>暂存2010级音乐学院马瑞婷多扣学费</v>
          </cell>
        </row>
        <row r="65">
          <cell r="E65" t="str">
            <v>暂存2010级美术学院范婕多扣学费</v>
          </cell>
        </row>
        <row r="66">
          <cell r="E66" t="str">
            <v>收兰州索万尼琴行有限责任公司投标保证金</v>
          </cell>
        </row>
        <row r="67">
          <cell r="E67" t="str">
            <v>收兰州索万尼琴行有限责任公司质量保证金</v>
          </cell>
        </row>
        <row r="68">
          <cell r="E68" t="str">
            <v>收生源地贷款第十三批</v>
          </cell>
        </row>
        <row r="69">
          <cell r="E69" t="str">
            <v>暂存2012年9月一卡通充值款(10月调整)</v>
          </cell>
        </row>
        <row r="70">
          <cell r="E70" t="str">
            <v>暂存P092214518马志龙无卡生活费</v>
          </cell>
        </row>
        <row r="71">
          <cell r="E71" t="str">
            <v>暂存胡氏教育基金2012学年助学金</v>
          </cell>
        </row>
        <row r="72">
          <cell r="E72" t="str">
            <v>暂存北京宇宁灯光音响安装公司20%《文成公主》道具制作费（80%）</v>
          </cell>
        </row>
        <row r="73">
          <cell r="E73" t="str">
            <v>暂存建行代发临时户无法发放（附2011年至今电子版）</v>
          </cell>
        </row>
        <row r="74">
          <cell r="E74" t="str">
            <v>暂存张延梅公积金贷款</v>
          </cell>
        </row>
        <row r="75">
          <cell r="E75" t="str">
            <v>暂存甘肃金城监理公司监理费</v>
          </cell>
        </row>
        <row r="76">
          <cell r="E76" t="str">
            <v>暂存2013年8月在职人员公积金还贷（贷款到期多扣）</v>
          </cell>
        </row>
        <row r="77">
          <cell r="E77" t="str">
            <v>暂存2011级管理学院李莹转专业代扣多扣学费</v>
          </cell>
        </row>
        <row r="78">
          <cell r="E78" t="str">
            <v>暂存哈尔滨动力支行赵明明生源地贷款余额</v>
          </cell>
        </row>
        <row r="79">
          <cell r="E79" t="str">
            <v>暂存2013年3月-7月建行代发失败学生各类款项</v>
          </cell>
        </row>
        <row r="80">
          <cell r="E80" t="str">
            <v>暂存北川羌族自治县李星星生源地贷款</v>
          </cell>
        </row>
        <row r="81">
          <cell r="E81" t="str">
            <v>暂存医学院马戎交2009临床医学孙君儒多交学费</v>
          </cell>
        </row>
        <row r="82">
          <cell r="E82" t="str">
            <v>收生源地第5-6批暂存44人无卡</v>
          </cell>
        </row>
        <row r="83">
          <cell r="E83" t="str">
            <v>暂存生源地贷款第7-8批无卡19人</v>
          </cell>
        </row>
        <row r="84">
          <cell r="E84" t="str">
            <v>暂存张延梅交公积金还贷款</v>
          </cell>
        </row>
        <row r="85">
          <cell r="E85" t="str">
            <v>收生源地贷款第14批暂存3人无卡生活费</v>
          </cell>
        </row>
        <row r="86">
          <cell r="E86" t="str">
            <v>暂存邢万里公积金还贷</v>
          </cell>
        </row>
        <row r="87">
          <cell r="E87" t="str">
            <v>暂存甘肃煜锋公司西北新村消防联动工程质保金</v>
          </cell>
        </row>
        <row r="88">
          <cell r="E88" t="str">
            <v>暂存补作2013年11月1356#一卡通充值款</v>
          </cell>
        </row>
        <row r="89">
          <cell r="E89" t="str">
            <v>收2013年9月-12月建行代发户发放失败转回款项</v>
          </cell>
        </row>
        <row r="90">
          <cell r="E90" t="str">
            <v>暂存2010级管理学院学生罗凯学费</v>
          </cell>
        </row>
        <row r="91">
          <cell r="E91" t="str">
            <v>收2014年6月一卡通充值款(建行现金充值机）</v>
          </cell>
        </row>
        <row r="92">
          <cell r="E92" t="str">
            <v>暂存建行新生2014级李筱婷p142310890银行代扣转专业学费</v>
          </cell>
        </row>
        <row r="93">
          <cell r="E93" t="str">
            <v>暂存2014年2-7月建行代发失败转回兰州银行（详单见附件）</v>
          </cell>
        </row>
        <row r="94">
          <cell r="E94" t="str">
            <v>暂存收北川羌族自治县农村信用社李星星贷款2013会计专业</v>
          </cell>
        </row>
        <row r="95">
          <cell r="E95" t="str">
            <v>暂存收永春县农村信用社郑柳婷贷款</v>
          </cell>
        </row>
        <row r="96">
          <cell r="E96" t="str">
            <v>暂存福建莆田黄梅妹350301199401282840贷款</v>
          </cell>
        </row>
        <row r="97">
          <cell r="E97" t="str">
            <v>暂存哈尔滨银行杨洋230281199102193521贷款</v>
          </cell>
        </row>
        <row r="98">
          <cell r="E98" t="str">
            <v>暂存2014年8-9月充值款（充值失败）</v>
          </cell>
        </row>
        <row r="99">
          <cell r="E99" t="str">
            <v>收福建福安2014兰兰352202199503133347生源地贷款住宿费</v>
          </cell>
        </row>
        <row r="100">
          <cell r="E100" t="str">
            <v>暂存收哈尔滨银行宋莹莹贷款</v>
          </cell>
        </row>
        <row r="101">
          <cell r="E101" t="str">
            <v>暂存雅安农村信用社赵巧凤2014级学费</v>
          </cell>
        </row>
        <row r="102">
          <cell r="E102" t="str">
            <v>暂存收三台县孙红梅民族学与社会学学费</v>
          </cell>
        </row>
        <row r="103">
          <cell r="E103" t="str">
            <v>收支付宝国开行发2014年生源地贷款第二批暂存6人无卡生活费</v>
          </cell>
        </row>
        <row r="104">
          <cell r="E104" t="str">
            <v>收2014年生源地贷款第4批1719人余额20人无卡暂存</v>
          </cell>
        </row>
        <row r="105">
          <cell r="E105" t="str">
            <v>收生源地贷款国开行第5批759人暂存马华、杨静2人</v>
          </cell>
        </row>
        <row r="106">
          <cell r="E106" t="str">
            <v>收2014年生源地贷款第6批204人暂存2人向玉婷、潘大踊</v>
          </cell>
        </row>
        <row r="107">
          <cell r="E107" t="str">
            <v>收生源地贷款第7批634人余额11人暂存无卡</v>
          </cell>
        </row>
        <row r="108">
          <cell r="E108" t="str">
            <v>收国开行支付宝生源地贷款第9批382人余额7人无卡暂存</v>
          </cell>
        </row>
        <row r="109">
          <cell r="E109" t="str">
            <v>收2014年国开行生源地贷款第10批441人余额4人暂存无卡</v>
          </cell>
        </row>
        <row r="110">
          <cell r="E110" t="str">
            <v>暂存《敦煌壁画的模拟与抽象》科研项目退回经费</v>
          </cell>
        </row>
        <row r="111">
          <cell r="E111" t="str">
            <v>收2014年8月-12月建行代发失败转回兰州银行暂存</v>
          </cell>
        </row>
        <row r="112">
          <cell r="E112" t="str">
            <v>收兰州润泽医疗器械有限公司履约保证金</v>
          </cell>
        </row>
        <row r="113">
          <cell r="E113" t="str">
            <v>暂存孙汉民退回出版费（162104社科处学术专著出版）</v>
          </cell>
        </row>
        <row r="114">
          <cell r="E114" t="str">
            <v>暂存孙汉民退回出版费（124007舞蹈学院课程建设费）</v>
          </cell>
        </row>
        <row r="115">
          <cell r="E115" t="str">
            <v>暂存福建漳州商业银行西鑫支行吴玉平生源地贷款余额</v>
          </cell>
        </row>
        <row r="116">
          <cell r="E116" t="str">
            <v>暂存赵德润生源地助学贷款232103199410105498</v>
          </cell>
        </row>
        <row r="117">
          <cell r="E117" t="str">
            <v>暂存甘肃永大装饰公司校医院成教楼窗户质保金</v>
          </cell>
        </row>
        <row r="118">
          <cell r="E118" t="str">
            <v>暂存第三批助学贷款无银行卡号42人</v>
          </cell>
        </row>
        <row r="119">
          <cell r="E119" t="str">
            <v>暂存第一批无卡号杨小刚寇怀佳杨辉锁婧李荣5人助学贷款</v>
          </cell>
        </row>
        <row r="120">
          <cell r="E120" t="str">
            <v>暂存支付宝助贷第七批张珊珊胡德格2人无卡号</v>
          </cell>
        </row>
        <row r="121">
          <cell r="E121" t="str">
            <v>暂存2015年服义务兵役学费减免学生齐元琦P122115223学费</v>
          </cell>
        </row>
        <row r="122">
          <cell r="E122" t="str">
            <v>暂存甘肃隆峰民族信息技术实验室改造工程质保金</v>
          </cell>
        </row>
        <row r="123">
          <cell r="E123" t="str">
            <v>暂存学生公寓管理中心报废家具收入（调整4月1556#凭证）</v>
          </cell>
        </row>
        <row r="124">
          <cell r="E124" t="str">
            <v>建行2015年1-12月代发失败转兰州银行暂存</v>
          </cell>
        </row>
        <row r="125">
          <cell r="E125" t="str">
            <v>刘欢欢暂存年底结转兰州银行续存款项（兰州永通支行）</v>
          </cell>
        </row>
        <row r="126">
          <cell r="E126" t="str">
            <v>暂存教学在职人员扣除2013年双节补助2000元1471人</v>
          </cell>
        </row>
        <row r="127">
          <cell r="E127" t="str">
            <v>暂存科研在职人员扣除2013年双节补助2000元49人</v>
          </cell>
        </row>
        <row r="128">
          <cell r="E128" t="str">
            <v>暂存行政在职人员2013年双节补助2000元131人</v>
          </cell>
        </row>
        <row r="129">
          <cell r="E129" t="str">
            <v>暂存后勤保障在职人员扣除2013年双节补助2000元20人</v>
          </cell>
        </row>
        <row r="130">
          <cell r="E130" t="str">
            <v>暂存兰州惠达齿科技术有限公司履约保证金</v>
          </cell>
        </row>
        <row r="131">
          <cell r="E131" t="str">
            <v>暂存金雅声退款</v>
          </cell>
        </row>
        <row r="132">
          <cell r="E132" t="str">
            <v>暂存5月网银充值失败</v>
          </cell>
        </row>
        <row r="133">
          <cell r="E133" t="str">
            <v>暂存甘肃嘉英数图信息技术有限责任公司履约保证金</v>
          </cell>
        </row>
        <row r="134">
          <cell r="E134" t="str">
            <v>收11月11日银行批扣研究生助学金</v>
          </cell>
        </row>
        <row r="135">
          <cell r="E135" t="str">
            <v>中国图书进出口（集团）总公司履约保证金</v>
          </cell>
        </row>
        <row r="136">
          <cell r="E136" t="str">
            <v>暂存兰州协力电通科技有限公司履约保证金</v>
          </cell>
        </row>
        <row r="137">
          <cell r="E137" t="str">
            <v>暂存兰州华丰园林绿化工程有限公司履约保证金</v>
          </cell>
        </row>
        <row r="138">
          <cell r="E138" t="str">
            <v>暂存第八批弥志鹏620502199307112354无卡号</v>
          </cell>
        </row>
        <row r="139">
          <cell r="E139" t="str">
            <v>暂存兰州力天电子科技有限公司履约保障金</v>
          </cell>
        </row>
        <row r="140">
          <cell r="E140" t="str">
            <v>暂存银行退回加班费</v>
          </cell>
        </row>
        <row r="141">
          <cell r="E141" t="str">
            <v>转后勤处在职人员扣除2013年双节补助2000元43人</v>
          </cell>
        </row>
        <row r="142">
          <cell r="E142" t="str">
            <v>收建设银行2016年1月-12月代发失败转兰州银行</v>
          </cell>
        </row>
        <row r="143">
          <cell r="E143" t="str">
            <v>收退款连号出租车票</v>
          </cell>
        </row>
        <row r="144">
          <cell r="E144" t="str">
            <v>暂存甘肃旭阳装饰工程有限公司履约保证金</v>
          </cell>
        </row>
        <row r="145">
          <cell r="E145" t="str">
            <v>收兰州恒通制冷厨房设备有限公司履约保证金</v>
          </cell>
        </row>
        <row r="146">
          <cell r="E146" t="str">
            <v>建设银行代发户因系统升级2017.1.1-6.7代发失败转回</v>
          </cell>
        </row>
        <row r="147">
          <cell r="E147" t="str">
            <v>暂存诏安县农村信用社黄翠敏助学贷款350624199501104022</v>
          </cell>
        </row>
        <row r="148">
          <cell r="E148" t="str">
            <v>暂存兰州奇翼电子科技有限公司履约保证金</v>
          </cell>
        </row>
        <row r="149">
          <cell r="E149" t="str">
            <v>暂存2017年7、8月网银、圈存转入款（一卡通）</v>
          </cell>
        </row>
        <row r="150">
          <cell r="E150" t="str">
            <v>暂存甘肃瑞德生物科技有限公司履约保证金</v>
          </cell>
        </row>
        <row r="151">
          <cell r="E151" t="str">
            <v>暂存兰州黄河源食品饮料有限公司车辆通行保证金</v>
          </cell>
        </row>
        <row r="152">
          <cell r="E152" t="str">
            <v>暂存兰州陇山山泉水有限公司履约保证金</v>
          </cell>
        </row>
        <row r="153">
          <cell r="E153" t="str">
            <v>暂存易安科仪（北京）国际贸易有限公司履约保证金</v>
          </cell>
        </row>
        <row r="154">
          <cell r="E154" t="str">
            <v>暂存易偲环球（北京）教育科技有限公司履约保证金</v>
          </cell>
        </row>
        <row r="155">
          <cell r="E155" t="str">
            <v>收甘肃世纪莱澳实验设备有限公司质保金</v>
          </cell>
        </row>
        <row r="156">
          <cell r="E156" t="str">
            <v>暂存甘肃一彩艺术设计有限公司履约保证金</v>
          </cell>
        </row>
        <row r="157">
          <cell r="E157" t="str">
            <v>暂存甘肃一彩艺术设计有限公司履约保证金</v>
          </cell>
        </row>
        <row r="158">
          <cell r="E158" t="str">
            <v>收后勤管理处退款</v>
          </cell>
        </row>
        <row r="159">
          <cell r="E159" t="str">
            <v>收后勤管理处退款</v>
          </cell>
        </row>
        <row r="160">
          <cell r="E160" t="str">
            <v>建行退回多汇款项</v>
          </cell>
        </row>
        <row r="161">
          <cell r="E161" t="str">
            <v>暂存中国图书进出口（集团）总公司履约保证金</v>
          </cell>
        </row>
        <row r="162">
          <cell r="E162" t="str">
            <v>暂存北京库客音乐股份有限公司履约保证金</v>
          </cell>
        </row>
        <row r="163">
          <cell r="E163" t="str">
            <v>建设银行代发户2017.6.13-12.27代发失败转回</v>
          </cell>
        </row>
        <row r="164">
          <cell r="E164" t="str">
            <v>调2000年06月96#</v>
          </cell>
        </row>
        <row r="165">
          <cell r="E165" t="str">
            <v>暂存教育部科技发展中心06-12年科技奖励评审费退款</v>
          </cell>
        </row>
        <row r="166">
          <cell r="E166" t="str">
            <v>建行退回款项</v>
          </cell>
        </row>
        <row r="167">
          <cell r="E167" t="str">
            <v>根据财库【2016】207号文调账（保险）</v>
          </cell>
        </row>
        <row r="168">
          <cell r="E168" t="str">
            <v>暂存甘肃敏捷信息技术有限甘肃履约保证金</v>
          </cell>
        </row>
        <row r="169">
          <cell r="E169" t="str">
            <v>收兰州经纬教科文设备有限公司履约保证金</v>
          </cell>
        </row>
        <row r="170">
          <cell r="E170" t="str">
            <v>暂存北京森途教育科技股份有限公司履约保证金</v>
          </cell>
        </row>
        <row r="171">
          <cell r="E171" t="str">
            <v>收北京库客音乐股份有限公司履约保证金</v>
          </cell>
        </row>
        <row r="172">
          <cell r="E172" t="str">
            <v>暂存甘肃伟傲天鸿电子科技有限公司履约保证金</v>
          </cell>
        </row>
        <row r="173">
          <cell r="E173" t="str">
            <v>车淼暂存2018年校园卡销户款</v>
          </cell>
        </row>
        <row r="174">
          <cell r="E174" t="str">
            <v>暂存甘肃华成建筑安装工程有限责任公司车辆保证金</v>
          </cell>
        </row>
        <row r="175">
          <cell r="E175" t="str">
            <v>暂存甘肃方圆工程监理有限责任公司艺术楼维修加固工程监理保证金</v>
          </cell>
        </row>
        <row r="176">
          <cell r="E176" t="str">
            <v>暂存甘肃宏锦建筑装饰工程集团有限公司保证金</v>
          </cell>
        </row>
        <row r="177">
          <cell r="E177" t="str">
            <v>暂存榆中双诚废品回收站车辆通行保证金</v>
          </cell>
        </row>
        <row r="178">
          <cell r="E178" t="str">
            <v>暂存2017年年末教育部科技发展中心汇入款项</v>
          </cell>
        </row>
        <row r="179">
          <cell r="E179" t="str">
            <v>暂存18.1-12月建行代发户发放失败款项转回</v>
          </cell>
        </row>
        <row r="180">
          <cell r="E180" t="str">
            <v>暂存2017年年末甘肃省财政厅零余额汇入款项</v>
          </cell>
        </row>
        <row r="181">
          <cell r="E181" t="str">
            <v>收甘肃华创通信技术有限公司履约保证金</v>
          </cell>
        </row>
        <row r="182">
          <cell r="E182" t="str">
            <v>校财务黑板款</v>
          </cell>
        </row>
        <row r="183">
          <cell r="E183" t="str">
            <v>风机风管折扣费</v>
          </cell>
        </row>
        <row r="184">
          <cell r="E184" t="str">
            <v>暂存甘肃四建缴纳西北新村部分除分楼宇屋面防水维修保证金</v>
          </cell>
        </row>
        <row r="185">
          <cell r="E185" t="str">
            <v>暂存甘肃省广播电视网络股份有限公司兰州分公司履约保证金</v>
          </cell>
        </row>
        <row r="186">
          <cell r="E186" t="str">
            <v>暂存兰州博瑞生物技术有限公司履约保证金</v>
          </cell>
        </row>
        <row r="187">
          <cell r="E187" t="str">
            <v>暂存同方知网数字出版技术股份有限公司履约保证金</v>
          </cell>
        </row>
        <row r="188">
          <cell r="E188" t="str">
            <v>暂存兰州库邦畜牧有限公司履约保证金</v>
          </cell>
        </row>
        <row r="189">
          <cell r="E189" t="str">
            <v>暂存甘肃格格信息科技有限公司履约保证金</v>
          </cell>
        </row>
        <row r="190">
          <cell r="E190" t="str">
            <v>暂存甘肃安信信息安全技术有限公司履约保证金</v>
          </cell>
        </row>
        <row r="191">
          <cell r="E191" t="str">
            <v>暂存陕西乐活体育健身有限公司履约保证金</v>
          </cell>
        </row>
        <row r="192">
          <cell r="E192" t="str">
            <v>暂收中融国信（北京）国际信息技术研究院履约保证金</v>
          </cell>
        </row>
        <row r="193">
          <cell r="E193" t="str">
            <v>收甘肃森荣建设工程公司文津楼、美术楼屋面防水工程保证金</v>
          </cell>
        </row>
        <row r="194">
          <cell r="E194" t="str">
            <v>暂存甘肃金华舞蹈学院教学楼基本建设项目竣工财务审计费30%</v>
          </cell>
        </row>
        <row r="195">
          <cell r="E195" t="str">
            <v>暂存2019年财政零余额重复退回款项（车淼）</v>
          </cell>
        </row>
        <row r="196">
          <cell r="E196" t="str">
            <v>转2019年财政零余额重复退回款项（车淼）</v>
          </cell>
        </row>
        <row r="197">
          <cell r="E197" t="str">
            <v>暂存兰州慧博世纪电子科技有限公司履约保证金</v>
          </cell>
        </row>
        <row r="198">
          <cell r="E198" t="str">
            <v>暂存甘肃裕兴建筑榆中校区9-10号学生公寓楼维修工程质保金</v>
          </cell>
        </row>
        <row r="199">
          <cell r="E199" t="str">
            <v>暂收西安美格空间环保工程有限公司履约保证金</v>
          </cell>
        </row>
        <row r="200">
          <cell r="E200" t="str">
            <v>暂收甘肃赛莱律师事务所履约保证金</v>
          </cell>
        </row>
        <row r="201">
          <cell r="E201" t="str">
            <v>暂收兰州华融电子科技有限公司履约保证金</v>
          </cell>
        </row>
        <row r="202">
          <cell r="E202" t="str">
            <v>收兰州鑫泰建筑工程有限责任公司质保金</v>
          </cell>
        </row>
        <row r="203">
          <cell r="E203" t="str">
            <v>暂收北京合众昂纳捷科技发展有限公司履约保证金</v>
          </cell>
        </row>
        <row r="204">
          <cell r="E204" t="str">
            <v>暂存中国联合网络通信有限公司甘肃分公司电费</v>
          </cell>
        </row>
        <row r="205">
          <cell r="E205" t="str">
            <v>暂存中国电信股份有限公司兰州分公司电费</v>
          </cell>
        </row>
        <row r="206">
          <cell r="E206" t="str">
            <v>暂存兰州骁厦建设工程有限公司质保金</v>
          </cell>
        </row>
        <row r="207">
          <cell r="E207" t="str">
            <v>暂存八冶建设集团预交榆中校区文科教学楼部分质保金</v>
          </cell>
        </row>
        <row r="208">
          <cell r="E208" t="str">
            <v>暂存甘肃东亚建筑安装有限责任公司文溪楼楼梯间粉刷及维修质保金</v>
          </cell>
        </row>
        <row r="209">
          <cell r="E209" t="str">
            <v>暂存兰州惠达齿科履约保证金</v>
          </cell>
        </row>
        <row r="210">
          <cell r="E210" t="str">
            <v>暂存医学部周建业周转房租房履约保证金</v>
          </cell>
        </row>
        <row r="211">
          <cell r="E211" t="str">
            <v>暂存文学部吉太才让周转房租房履约保证金</v>
          </cell>
        </row>
        <row r="212">
          <cell r="E212" t="str">
            <v>暂存文学部确丹才让周转房租房履约保证金</v>
          </cell>
        </row>
        <row r="213">
          <cell r="E213" t="str">
            <v>暂存医学部马斌周转房租房履约保证金</v>
          </cell>
        </row>
        <row r="214">
          <cell r="E214" t="str">
            <v>暂存文学部马乃东智周转房租房履约保证金</v>
          </cell>
        </row>
        <row r="215">
          <cell r="E215" t="str">
            <v>暂存新闻学院杨东伟周转房租房履约保证金</v>
          </cell>
        </row>
        <row r="216">
          <cell r="E216" t="str">
            <v>暂存学生工作部伊里哈木江·加帕尔周转房租房履约保证金</v>
          </cell>
        </row>
        <row r="217">
          <cell r="E217" t="str">
            <v>暂存宣传部钟玉菡周转房租房履约保证金</v>
          </cell>
        </row>
        <row r="218">
          <cell r="E218" t="str">
            <v>暂存医学部希日扎提·阿不拉周转房租房履约保证金</v>
          </cell>
        </row>
        <row r="219">
          <cell r="E219" t="str">
            <v>暂收北森生涯（北京教育科技）有限公司</v>
          </cell>
        </row>
        <row r="220">
          <cell r="E220" t="str">
            <v>暂收兰州怡景园林工程有限公司履约保证金</v>
          </cell>
        </row>
        <row r="221">
          <cell r="E221" t="str">
            <v>调整12月942#收藏区医疗人才定向培养计划经费</v>
          </cell>
        </row>
        <row r="222">
          <cell r="E222" t="str">
            <v>退藏区医疗人才定向培养经费应发38人，实发39人</v>
          </cell>
        </row>
        <row r="223">
          <cell r="E223" t="str">
            <v>暂存兰州清石安全防范技术有限公司质量保证金</v>
          </cell>
        </row>
        <row r="224">
          <cell r="E224" t="str">
            <v>暂存后勤管理处兰州浩通能源公司交榆中电开水器履约保证金</v>
          </cell>
        </row>
        <row r="225">
          <cell r="E225" t="str">
            <v>暂存西安洁瑞餐饮管理有限公司履约保证金</v>
          </cell>
        </row>
        <row r="226">
          <cell r="E226" t="str">
            <v>暂存中国移动通信集团甘肃有限公司兰州分公司履约保证金</v>
          </cell>
        </row>
        <row r="227">
          <cell r="E227" t="str">
            <v>暂存甘肃奕鸣建设工程有限公司质保金平房场地改造停车场</v>
          </cell>
        </row>
        <row r="228">
          <cell r="E228" t="str">
            <v>暂存中国科学器材有限公司履约保证金</v>
          </cell>
        </row>
        <row r="229">
          <cell r="E229" t="str">
            <v>暂存甘肃强泰昌医疗科技有限公司履约保证金-省二院</v>
          </cell>
        </row>
        <row r="230">
          <cell r="E230" t="str">
            <v>暂存李娜租房履约保证金</v>
          </cell>
        </row>
        <row r="231">
          <cell r="E231" t="str">
            <v>暂存2021届毕业生校园卡充值款退费101人失败（基本户）</v>
          </cell>
        </row>
        <row r="232">
          <cell r="E232" t="str">
            <v>暂存陕西隆昌源餐饮管理有限公司履约保证金</v>
          </cell>
        </row>
        <row r="233">
          <cell r="E233" t="str">
            <v>暂存北京超星智慧教育科技有限公司履约保证金-教务处</v>
          </cell>
        </row>
        <row r="234">
          <cell r="E234" t="str">
            <v>暂存西安澄臻信息科技有限公司履约保证金</v>
          </cell>
        </row>
        <row r="235">
          <cell r="E235" t="str">
            <v>调整9月2177#科目</v>
          </cell>
        </row>
        <row r="236">
          <cell r="E236" t="str">
            <v>调整9月2177#科目</v>
          </cell>
        </row>
        <row r="237">
          <cell r="E237" t="str">
            <v>暂存甘肃华英建筑榆中校区致美楼东北侧路面塌陷抢修工程质保金</v>
          </cell>
        </row>
        <row r="238">
          <cell r="E238" t="str">
            <v>暂存甘肃裕兴建筑实业集团有限公司工程保证金</v>
          </cell>
        </row>
        <row r="239">
          <cell r="E239" t="str">
            <v>暂存甘肃鼎坤建筑榆中污水站设备维修项目质保金</v>
          </cell>
        </row>
        <row r="240">
          <cell r="E240" t="str">
            <v>暂存杨建毅周转房租房履约保证金</v>
          </cell>
        </row>
        <row r="241">
          <cell r="E241" t="str">
            <v>暂存八冶建设集团有限公司榆中文科教学楼工程农民工保证金利息</v>
          </cell>
        </row>
        <row r="242">
          <cell r="E242" t="str">
            <v>收北京超星智慧教育科技有限公司履约保证金--教务处</v>
          </cell>
        </row>
        <row r="243">
          <cell r="E243" t="str">
            <v>暂存甘肃华成建筑西北新村基础设施改造三期保证金-基建处</v>
          </cell>
        </row>
        <row r="244">
          <cell r="E244" t="str">
            <v>暂存上海卓越睿新数码科技股份有限公司-教务处</v>
          </cell>
        </row>
        <row r="245">
          <cell r="E245" t="str">
            <v>教育厅拨付2018、2019级40名学生藏区医疗人才定向培养费</v>
          </cell>
        </row>
      </sheetData>
      <sheetData sheetId="2"/>
      <sheetData sheetId="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tabSelected="1" zoomScaleNormal="100" workbookViewId="0">
      <selection activeCell="I36" sqref="I36"/>
    </sheetView>
  </sheetViews>
  <sheetFormatPr defaultColWidth="9.125" defaultRowHeight="13.9" customHeight="1" x14ac:dyDescent="0.15"/>
  <cols>
    <col min="1" max="1" width="5.875" style="9" customWidth="1"/>
    <col min="2" max="2" width="12.75" style="9" customWidth="1"/>
    <col min="3" max="3" width="9.125" style="23" customWidth="1"/>
    <col min="4" max="4" width="8.25" style="9" customWidth="1"/>
    <col min="5" max="5" width="8.125" style="9" customWidth="1"/>
    <col min="6" max="6" width="44" style="23" customWidth="1"/>
    <col min="7" max="7" width="12.625" style="15" customWidth="1"/>
    <col min="8" max="8" width="26.25" style="23" customWidth="1"/>
    <col min="9" max="9" width="42.625" style="23" customWidth="1"/>
    <col min="10" max="10" width="19.875" style="23" customWidth="1"/>
    <col min="11" max="11" width="13.75" style="12" customWidth="1"/>
    <col min="12" max="12" width="12.875" style="17" customWidth="1"/>
    <col min="13" max="13" width="12.75" style="11" customWidth="1"/>
    <col min="14" max="16384" width="9.125" style="9"/>
  </cols>
  <sheetData>
    <row r="1" spans="1:14" ht="13.9" customHeight="1" x14ac:dyDescent="0.15">
      <c r="A1" s="26" t="s">
        <v>255</v>
      </c>
      <c r="F1" s="26"/>
    </row>
    <row r="2" spans="1:14" ht="44.65" customHeight="1" x14ac:dyDescent="0.15">
      <c r="A2" s="42" t="s">
        <v>298</v>
      </c>
      <c r="B2" s="42"/>
      <c r="C2" s="42"/>
      <c r="D2" s="42"/>
      <c r="E2" s="42"/>
      <c r="F2" s="42"/>
      <c r="G2" s="42"/>
      <c r="H2" s="42"/>
      <c r="I2" s="42"/>
      <c r="J2" s="42"/>
      <c r="K2" s="42"/>
      <c r="L2" s="42"/>
      <c r="M2" s="42"/>
    </row>
    <row r="3" spans="1:14" ht="23.65" customHeight="1" thickBot="1" x14ac:dyDescent="0.2">
      <c r="A3" s="27" t="s">
        <v>165</v>
      </c>
      <c r="F3" s="27"/>
      <c r="L3" s="6"/>
      <c r="M3" s="8" t="s">
        <v>256</v>
      </c>
    </row>
    <row r="4" spans="1:14" ht="20.25" customHeight="1" thickTop="1" x14ac:dyDescent="0.15">
      <c r="A4" s="3" t="s">
        <v>167</v>
      </c>
      <c r="B4" s="3" t="s">
        <v>164</v>
      </c>
      <c r="C4" s="3" t="s">
        <v>151</v>
      </c>
      <c r="D4" s="3" t="s">
        <v>166</v>
      </c>
      <c r="E4" s="3" t="s">
        <v>162</v>
      </c>
      <c r="F4" s="3" t="s">
        <v>163</v>
      </c>
      <c r="G4" s="14" t="s">
        <v>152</v>
      </c>
      <c r="H4" s="3" t="s">
        <v>209</v>
      </c>
      <c r="I4" s="3" t="s">
        <v>252</v>
      </c>
      <c r="J4" s="3" t="s">
        <v>108</v>
      </c>
      <c r="K4" s="14" t="s">
        <v>120</v>
      </c>
      <c r="L4" s="16" t="s">
        <v>106</v>
      </c>
      <c r="M4" s="4" t="s">
        <v>107</v>
      </c>
    </row>
    <row r="5" spans="1:14" ht="20.25" customHeight="1" x14ac:dyDescent="0.15">
      <c r="A5" s="19">
        <v>1</v>
      </c>
      <c r="B5" s="21" t="s">
        <v>100</v>
      </c>
      <c r="C5" s="21" t="s">
        <v>145</v>
      </c>
      <c r="D5" s="19" t="s">
        <v>179</v>
      </c>
      <c r="E5" s="19" t="s">
        <v>180</v>
      </c>
      <c r="F5" s="21" t="s">
        <v>34</v>
      </c>
      <c r="G5" s="41">
        <v>6444.88</v>
      </c>
      <c r="H5" s="21" t="s">
        <v>231</v>
      </c>
      <c r="I5" s="21" t="s">
        <v>232</v>
      </c>
      <c r="J5" s="21"/>
      <c r="K5" s="7"/>
      <c r="L5" s="20"/>
      <c r="M5" s="5"/>
      <c r="N5" s="9">
        <f>VLOOKUP(F5,[1]事务所审计!$E$2:$F$245,2,0)</f>
        <v>0</v>
      </c>
    </row>
    <row r="6" spans="1:14" ht="20.25" customHeight="1" x14ac:dyDescent="0.15">
      <c r="A6" s="19">
        <v>2</v>
      </c>
      <c r="B6" s="21" t="s">
        <v>100</v>
      </c>
      <c r="C6" s="21" t="s">
        <v>145</v>
      </c>
      <c r="D6" s="19" t="s">
        <v>188</v>
      </c>
      <c r="E6" s="19" t="s">
        <v>189</v>
      </c>
      <c r="F6" s="21" t="s">
        <v>66</v>
      </c>
      <c r="G6" s="41">
        <v>236108.1</v>
      </c>
      <c r="H6" s="21" t="s">
        <v>67</v>
      </c>
      <c r="I6" s="21" t="s">
        <v>233</v>
      </c>
      <c r="J6" s="21" t="s">
        <v>141</v>
      </c>
      <c r="K6" s="7">
        <v>7870270</v>
      </c>
      <c r="L6" s="20">
        <v>0.03</v>
      </c>
      <c r="M6" s="5" t="s">
        <v>248</v>
      </c>
      <c r="N6" s="9">
        <f>VLOOKUP(F6,[1]事务所审计!$E$2:$F$245,2,0)</f>
        <v>0</v>
      </c>
    </row>
    <row r="7" spans="1:14" ht="20.25" customHeight="1" x14ac:dyDescent="0.15">
      <c r="A7" s="19">
        <v>3</v>
      </c>
      <c r="B7" s="21" t="s">
        <v>100</v>
      </c>
      <c r="C7" s="21" t="s">
        <v>145</v>
      </c>
      <c r="D7" s="19" t="s">
        <v>188</v>
      </c>
      <c r="E7" s="19" t="s">
        <v>190</v>
      </c>
      <c r="F7" s="21" t="s">
        <v>69</v>
      </c>
      <c r="G7" s="41">
        <v>4076.12</v>
      </c>
      <c r="H7" s="21" t="s">
        <v>70</v>
      </c>
      <c r="I7" s="21" t="s">
        <v>234</v>
      </c>
      <c r="J7" s="21"/>
      <c r="K7" s="7">
        <v>135870.72</v>
      </c>
      <c r="L7" s="20">
        <f>G7/K7</f>
        <v>2.9999988224100084E-2</v>
      </c>
      <c r="M7" s="5"/>
      <c r="N7" s="9">
        <f>VLOOKUP(F7,[1]事务所审计!$E$2:$F$245,2,0)</f>
        <v>0</v>
      </c>
    </row>
    <row r="8" spans="1:14" ht="20.25" customHeight="1" x14ac:dyDescent="0.15">
      <c r="A8" s="19">
        <v>4</v>
      </c>
      <c r="B8" s="21" t="s">
        <v>100</v>
      </c>
      <c r="C8" s="21" t="s">
        <v>145</v>
      </c>
      <c r="D8" s="19" t="s">
        <v>203</v>
      </c>
      <c r="E8" s="19" t="s">
        <v>205</v>
      </c>
      <c r="F8" s="21" t="s">
        <v>92</v>
      </c>
      <c r="G8" s="41">
        <v>239570.91</v>
      </c>
      <c r="H8" s="21" t="s">
        <v>93</v>
      </c>
      <c r="I8" s="21" t="s">
        <v>235</v>
      </c>
      <c r="J8" s="21" t="s">
        <v>142</v>
      </c>
      <c r="K8" s="7">
        <v>15971393.77</v>
      </c>
      <c r="L8" s="20">
        <v>1.4999999999999999E-2</v>
      </c>
      <c r="M8" s="5"/>
      <c r="N8" s="9">
        <f>VLOOKUP(F8,[1]事务所审计!$E$2:$F$245,2,0)</f>
        <v>0</v>
      </c>
    </row>
    <row r="9" spans="1:14" ht="20.25" customHeight="1" x14ac:dyDescent="0.15">
      <c r="A9" s="19">
        <v>5</v>
      </c>
      <c r="B9" s="21" t="s">
        <v>100</v>
      </c>
      <c r="C9" s="21" t="s">
        <v>145</v>
      </c>
      <c r="D9" s="19" t="s">
        <v>203</v>
      </c>
      <c r="E9" s="19" t="s">
        <v>207</v>
      </c>
      <c r="F9" s="21" t="s">
        <v>97</v>
      </c>
      <c r="G9" s="41">
        <v>0.05</v>
      </c>
      <c r="H9" s="21" t="s">
        <v>98</v>
      </c>
      <c r="I9" s="21" t="s">
        <v>236</v>
      </c>
      <c r="J9" s="21"/>
      <c r="K9" s="7">
        <v>461829.97</v>
      </c>
      <c r="L9" s="20">
        <v>1.4999999999999999E-2</v>
      </c>
      <c r="M9" s="5" t="s">
        <v>126</v>
      </c>
      <c r="N9" s="9">
        <f>VLOOKUP(F9,[1]事务所审计!$E$2:$F$245,2,0)</f>
        <v>0</v>
      </c>
    </row>
    <row r="10" spans="1:14" ht="20.25" customHeight="1" x14ac:dyDescent="0.15">
      <c r="A10" s="19">
        <v>6</v>
      </c>
      <c r="B10" s="21" t="s">
        <v>100</v>
      </c>
      <c r="C10" s="21" t="s">
        <v>117</v>
      </c>
      <c r="D10" s="19" t="s">
        <v>168</v>
      </c>
      <c r="E10" s="19" t="s">
        <v>169</v>
      </c>
      <c r="F10" s="21" t="s">
        <v>116</v>
      </c>
      <c r="G10" s="41">
        <v>10000</v>
      </c>
      <c r="H10" s="21" t="s">
        <v>257</v>
      </c>
      <c r="I10" s="21" t="s">
        <v>300</v>
      </c>
      <c r="J10" s="21"/>
      <c r="K10" s="7"/>
      <c r="L10" s="20"/>
      <c r="M10" s="5"/>
      <c r="N10" s="9">
        <f>VLOOKUP(F10,[1]事务所审计!$E$2:$F$245,2,0)</f>
        <v>0</v>
      </c>
    </row>
    <row r="11" spans="1:14" ht="20.25" customHeight="1" x14ac:dyDescent="0.15">
      <c r="A11" s="19">
        <v>7</v>
      </c>
      <c r="B11" s="21" t="s">
        <v>100</v>
      </c>
      <c r="C11" s="21" t="s">
        <v>230</v>
      </c>
      <c r="D11" s="19" t="s">
        <v>193</v>
      </c>
      <c r="E11" s="19" t="s">
        <v>194</v>
      </c>
      <c r="F11" s="21" t="s">
        <v>78</v>
      </c>
      <c r="G11" s="41">
        <v>1200</v>
      </c>
      <c r="H11" s="21" t="s">
        <v>79</v>
      </c>
      <c r="I11" s="21" t="s">
        <v>134</v>
      </c>
      <c r="J11" s="21" t="s">
        <v>135</v>
      </c>
      <c r="K11" s="7" t="s">
        <v>249</v>
      </c>
      <c r="L11" s="20">
        <v>0.05</v>
      </c>
      <c r="M11" s="5" t="s">
        <v>109</v>
      </c>
      <c r="N11" s="9">
        <f>VLOOKUP(F11,[1]事务所审计!$E$2:$F$245,2,0)</f>
        <v>0</v>
      </c>
    </row>
    <row r="12" spans="1:14" ht="20.25" customHeight="1" x14ac:dyDescent="0.15">
      <c r="A12" s="19">
        <v>8</v>
      </c>
      <c r="B12" s="21" t="s">
        <v>100</v>
      </c>
      <c r="C12" s="21" t="s">
        <v>115</v>
      </c>
      <c r="D12" s="19" t="s">
        <v>176</v>
      </c>
      <c r="E12" s="19" t="s">
        <v>177</v>
      </c>
      <c r="F12" s="21" t="s">
        <v>28</v>
      </c>
      <c r="G12" s="41">
        <v>49080</v>
      </c>
      <c r="H12" s="21" t="s">
        <v>237</v>
      </c>
      <c r="I12" s="21" t="s">
        <v>123</v>
      </c>
      <c r="J12" s="21" t="s">
        <v>158</v>
      </c>
      <c r="K12" s="7">
        <v>490800</v>
      </c>
      <c r="L12" s="20">
        <v>0.1</v>
      </c>
      <c r="M12" s="5" t="s">
        <v>250</v>
      </c>
      <c r="N12" s="9">
        <f>VLOOKUP(F12,[1]事务所审计!$E$2:$F$245,2,0)</f>
        <v>0</v>
      </c>
    </row>
    <row r="13" spans="1:14" ht="20.25" customHeight="1" x14ac:dyDescent="0.15">
      <c r="A13" s="19">
        <v>9</v>
      </c>
      <c r="B13" s="21" t="s">
        <v>100</v>
      </c>
      <c r="C13" s="21" t="s">
        <v>115</v>
      </c>
      <c r="D13" s="19" t="s">
        <v>176</v>
      </c>
      <c r="E13" s="19" t="s">
        <v>178</v>
      </c>
      <c r="F13" s="21" t="s">
        <v>29</v>
      </c>
      <c r="G13" s="41">
        <v>38600</v>
      </c>
      <c r="H13" s="21" t="s">
        <v>238</v>
      </c>
      <c r="I13" s="21" t="s">
        <v>125</v>
      </c>
      <c r="J13" s="21"/>
      <c r="K13" s="7">
        <v>15973738.6</v>
      </c>
      <c r="L13" s="20" t="s">
        <v>251</v>
      </c>
      <c r="M13" s="5" t="s">
        <v>251</v>
      </c>
      <c r="N13" s="9">
        <f>VLOOKUP(F13,[1]事务所审计!$E$2:$F$245,2,0)</f>
        <v>0</v>
      </c>
    </row>
    <row r="14" spans="1:14" ht="20.25" customHeight="1" x14ac:dyDescent="0.15">
      <c r="A14" s="19">
        <v>10</v>
      </c>
      <c r="B14" s="21" t="s">
        <v>100</v>
      </c>
      <c r="C14" s="21" t="s">
        <v>115</v>
      </c>
      <c r="D14" s="19" t="s">
        <v>181</v>
      </c>
      <c r="E14" s="19" t="s">
        <v>182</v>
      </c>
      <c r="F14" s="21" t="s">
        <v>46</v>
      </c>
      <c r="G14" s="41">
        <v>15000</v>
      </c>
      <c r="H14" s="21" t="s">
        <v>47</v>
      </c>
      <c r="I14" s="21" t="s">
        <v>300</v>
      </c>
      <c r="J14" s="21"/>
      <c r="K14" s="7"/>
      <c r="L14" s="20"/>
      <c r="M14" s="5"/>
      <c r="N14" s="9">
        <f>VLOOKUP(F14,[1]事务所审计!$E$2:$F$245,2,0)</f>
        <v>0</v>
      </c>
    </row>
    <row r="15" spans="1:14" ht="20.25" customHeight="1" x14ac:dyDescent="0.15">
      <c r="A15" s="19">
        <v>11</v>
      </c>
      <c r="B15" s="21" t="s">
        <v>100</v>
      </c>
      <c r="C15" s="21" t="s">
        <v>115</v>
      </c>
      <c r="D15" s="19" t="s">
        <v>191</v>
      </c>
      <c r="E15" s="19" t="s">
        <v>192</v>
      </c>
      <c r="F15" s="21" t="s">
        <v>76</v>
      </c>
      <c r="G15" s="41">
        <v>28900</v>
      </c>
      <c r="H15" s="21" t="s">
        <v>77</v>
      </c>
      <c r="I15" s="21" t="s">
        <v>136</v>
      </c>
      <c r="J15" s="21" t="s">
        <v>137</v>
      </c>
      <c r="K15" s="7">
        <f>G15/L15</f>
        <v>578000</v>
      </c>
      <c r="L15" s="20">
        <v>0.05</v>
      </c>
      <c r="M15" s="5" t="s">
        <v>121</v>
      </c>
      <c r="N15" s="9">
        <f>VLOOKUP(F15,[1]事务所审计!$E$2:$F$245,2,0)</f>
        <v>0</v>
      </c>
    </row>
    <row r="16" spans="1:14" ht="20.25" customHeight="1" x14ac:dyDescent="0.15">
      <c r="A16" s="19">
        <v>12</v>
      </c>
      <c r="B16" s="21" t="s">
        <v>100</v>
      </c>
      <c r="C16" s="21" t="s">
        <v>115</v>
      </c>
      <c r="D16" s="19" t="s">
        <v>195</v>
      </c>
      <c r="E16" s="19" t="s">
        <v>196</v>
      </c>
      <c r="F16" s="21" t="s">
        <v>80</v>
      </c>
      <c r="G16" s="41">
        <v>1958</v>
      </c>
      <c r="H16" s="21" t="s">
        <v>81</v>
      </c>
      <c r="I16" s="21" t="s">
        <v>124</v>
      </c>
      <c r="J16" s="21" t="s">
        <v>130</v>
      </c>
      <c r="K16" s="7">
        <v>39160</v>
      </c>
      <c r="L16" s="20">
        <f>G16/K16</f>
        <v>0.05</v>
      </c>
      <c r="M16" s="5" t="s">
        <v>109</v>
      </c>
      <c r="N16" s="9">
        <f>VLOOKUP(F16,[1]事务所审计!$E$2:$F$245,2,0)</f>
        <v>0</v>
      </c>
    </row>
    <row r="17" spans="1:14" ht="20.25" customHeight="1" x14ac:dyDescent="0.15">
      <c r="A17" s="19">
        <v>13</v>
      </c>
      <c r="B17" s="21" t="s">
        <v>100</v>
      </c>
      <c r="C17" s="21" t="s">
        <v>115</v>
      </c>
      <c r="D17" s="19" t="s">
        <v>195</v>
      </c>
      <c r="E17" s="19" t="s">
        <v>197</v>
      </c>
      <c r="F17" s="21" t="s">
        <v>82</v>
      </c>
      <c r="G17" s="41">
        <v>300000</v>
      </c>
      <c r="H17" s="21" t="s">
        <v>83</v>
      </c>
      <c r="I17" s="21" t="s">
        <v>139</v>
      </c>
      <c r="J17" s="21" t="s">
        <v>138</v>
      </c>
      <c r="K17" s="7"/>
      <c r="L17" s="20"/>
      <c r="M17" s="25" t="s">
        <v>253</v>
      </c>
      <c r="N17" s="9">
        <f>VLOOKUP(F17,[1]事务所审计!$E$2:$F$245,2,0)</f>
        <v>0</v>
      </c>
    </row>
    <row r="18" spans="1:14" ht="20.25" customHeight="1" x14ac:dyDescent="0.15">
      <c r="A18" s="19">
        <v>14</v>
      </c>
      <c r="B18" s="21" t="s">
        <v>100</v>
      </c>
      <c r="C18" s="21" t="s">
        <v>115</v>
      </c>
      <c r="D18" s="19" t="s">
        <v>198</v>
      </c>
      <c r="E18" s="19" t="s">
        <v>199</v>
      </c>
      <c r="F18" s="21" t="s">
        <v>85</v>
      </c>
      <c r="G18" s="41">
        <v>40000</v>
      </c>
      <c r="H18" s="21" t="s">
        <v>86</v>
      </c>
      <c r="I18" s="21" t="s">
        <v>133</v>
      </c>
      <c r="J18" s="21" t="s">
        <v>132</v>
      </c>
      <c r="K18" s="7"/>
      <c r="L18" s="20">
        <v>0.05</v>
      </c>
      <c r="M18" s="5" t="s">
        <v>109</v>
      </c>
      <c r="N18" s="9">
        <f>VLOOKUP(F18,[1]事务所审计!$E$2:$F$245,2,0)</f>
        <v>0</v>
      </c>
    </row>
    <row r="19" spans="1:14" ht="20.25" customHeight="1" x14ac:dyDescent="0.15">
      <c r="A19" s="19">
        <v>15</v>
      </c>
      <c r="B19" s="21" t="s">
        <v>100</v>
      </c>
      <c r="C19" s="21" t="s">
        <v>115</v>
      </c>
      <c r="D19" s="19" t="s">
        <v>201</v>
      </c>
      <c r="E19" s="19" t="s">
        <v>202</v>
      </c>
      <c r="F19" s="21" t="s">
        <v>88</v>
      </c>
      <c r="G19" s="41">
        <v>300000</v>
      </c>
      <c r="H19" s="21" t="s">
        <v>89</v>
      </c>
      <c r="I19" s="21" t="s">
        <v>139</v>
      </c>
      <c r="J19" s="21" t="s">
        <v>138</v>
      </c>
      <c r="K19" s="7"/>
      <c r="L19" s="20"/>
      <c r="M19" s="5"/>
      <c r="N19" s="9">
        <f>VLOOKUP(F19,[1]事务所审计!$E$2:$F$245,2,0)</f>
        <v>0</v>
      </c>
    </row>
    <row r="20" spans="1:14" ht="20.25" customHeight="1" x14ac:dyDescent="0.15">
      <c r="A20" s="19">
        <v>16</v>
      </c>
      <c r="B20" s="21" t="s">
        <v>155</v>
      </c>
      <c r="C20" s="21" t="s">
        <v>115</v>
      </c>
      <c r="D20" s="19" t="s">
        <v>174</v>
      </c>
      <c r="E20" s="19" t="s">
        <v>175</v>
      </c>
      <c r="F20" s="21" t="s">
        <v>18</v>
      </c>
      <c r="G20" s="7">
        <v>27800</v>
      </c>
      <c r="H20" s="21" t="s">
        <v>221</v>
      </c>
      <c r="I20" s="21" t="s">
        <v>110</v>
      </c>
      <c r="J20" s="21" t="s">
        <v>111</v>
      </c>
      <c r="K20" s="7">
        <f>G20/0.05</f>
        <v>556000</v>
      </c>
      <c r="L20" s="20">
        <v>0.05</v>
      </c>
      <c r="M20" s="5" t="s">
        <v>109</v>
      </c>
      <c r="N20" s="9">
        <f>VLOOKUP(F20,[1]事务所审计!$E$2:$F$245,2,0)</f>
        <v>0</v>
      </c>
    </row>
    <row r="21" spans="1:14" ht="20.25" customHeight="1" x14ac:dyDescent="0.15">
      <c r="A21" s="19">
        <v>17</v>
      </c>
      <c r="B21" s="21" t="s">
        <v>155</v>
      </c>
      <c r="C21" s="21" t="s">
        <v>115</v>
      </c>
      <c r="D21" s="19" t="s">
        <v>174</v>
      </c>
      <c r="E21" s="19" t="s">
        <v>175</v>
      </c>
      <c r="F21" s="21" t="s">
        <v>18</v>
      </c>
      <c r="G21" s="7">
        <v>2543.75</v>
      </c>
      <c r="H21" s="21" t="s">
        <v>221</v>
      </c>
      <c r="I21" s="21" t="s">
        <v>112</v>
      </c>
      <c r="J21" s="21" t="s">
        <v>113</v>
      </c>
      <c r="K21" s="7">
        <f>G21/0.05</f>
        <v>50875</v>
      </c>
      <c r="L21" s="20">
        <v>0.05</v>
      </c>
      <c r="M21" s="5" t="s">
        <v>114</v>
      </c>
      <c r="N21" s="9">
        <f>VLOOKUP(F21,[1]事务所审计!$E$2:$F$245,2,0)</f>
        <v>0</v>
      </c>
    </row>
    <row r="22" spans="1:14" ht="20.25" customHeight="1" x14ac:dyDescent="0.15">
      <c r="A22" s="19">
        <v>18</v>
      </c>
      <c r="B22" s="21" t="s">
        <v>100</v>
      </c>
      <c r="C22" s="21" t="s">
        <v>147</v>
      </c>
      <c r="D22" s="19" t="s">
        <v>170</v>
      </c>
      <c r="E22" s="19" t="s">
        <v>171</v>
      </c>
      <c r="F22" s="21" t="s">
        <v>146</v>
      </c>
      <c r="G22" s="7">
        <v>149686.35</v>
      </c>
      <c r="H22" s="21" t="s">
        <v>241</v>
      </c>
      <c r="I22" s="21" t="s">
        <v>118</v>
      </c>
      <c r="J22" s="21"/>
      <c r="K22" s="7">
        <v>2835100</v>
      </c>
      <c r="L22" s="20">
        <v>0.05</v>
      </c>
      <c r="M22" s="5" t="s">
        <v>119</v>
      </c>
      <c r="N22" s="9">
        <f>VLOOKUP(F22,[1]事务所审计!$E$2:$F$245,2,0)</f>
        <v>0</v>
      </c>
    </row>
    <row r="23" spans="1:14" ht="20.25" customHeight="1" x14ac:dyDescent="0.15">
      <c r="A23" s="19">
        <v>19</v>
      </c>
      <c r="B23" s="21" t="s">
        <v>100</v>
      </c>
      <c r="C23" s="21" t="s">
        <v>147</v>
      </c>
      <c r="D23" s="19" t="s">
        <v>172</v>
      </c>
      <c r="E23" s="19" t="s">
        <v>173</v>
      </c>
      <c r="F23" s="21" t="s">
        <v>149</v>
      </c>
      <c r="G23" s="7">
        <v>21750.47</v>
      </c>
      <c r="H23" s="21" t="s">
        <v>239</v>
      </c>
      <c r="I23" s="21" t="s">
        <v>300</v>
      </c>
      <c r="J23" s="21"/>
      <c r="K23" s="7"/>
      <c r="L23" s="20"/>
      <c r="M23" s="5"/>
      <c r="N23" s="9">
        <f>VLOOKUP(F23,[1]事务所审计!$E$2:$F$245,2,0)</f>
        <v>0</v>
      </c>
    </row>
    <row r="24" spans="1:14" ht="20.25" customHeight="1" x14ac:dyDescent="0.15">
      <c r="A24" s="19">
        <v>20</v>
      </c>
      <c r="B24" s="21" t="s">
        <v>100</v>
      </c>
      <c r="C24" s="21" t="s">
        <v>147</v>
      </c>
      <c r="D24" s="19" t="s">
        <v>183</v>
      </c>
      <c r="E24" s="19">
        <v>1782</v>
      </c>
      <c r="F24" s="21" t="s">
        <v>49</v>
      </c>
      <c r="G24" s="7">
        <v>15423.67</v>
      </c>
      <c r="H24" s="21" t="s">
        <v>50</v>
      </c>
      <c r="I24" s="21" t="s">
        <v>299</v>
      </c>
      <c r="J24" s="21"/>
      <c r="K24" s="7"/>
      <c r="L24" s="20"/>
      <c r="M24" s="5"/>
      <c r="N24" s="9">
        <f>VLOOKUP(F24,[1]事务所审计!$E$2:$F$245,2,0)</f>
        <v>0</v>
      </c>
    </row>
    <row r="25" spans="1:14" ht="20.25" customHeight="1" x14ac:dyDescent="0.15">
      <c r="A25" s="19">
        <v>21</v>
      </c>
      <c r="B25" s="21" t="s">
        <v>100</v>
      </c>
      <c r="C25" s="21" t="s">
        <v>147</v>
      </c>
      <c r="D25" s="19" t="s">
        <v>184</v>
      </c>
      <c r="E25" s="19" t="s">
        <v>185</v>
      </c>
      <c r="F25" s="21" t="s">
        <v>58</v>
      </c>
      <c r="G25" s="7">
        <v>192302.53</v>
      </c>
      <c r="H25" s="21" t="s">
        <v>59</v>
      </c>
      <c r="I25" s="21" t="s">
        <v>128</v>
      </c>
      <c r="J25" s="21" t="s">
        <v>143</v>
      </c>
      <c r="K25" s="7">
        <v>6221662.5499999998</v>
      </c>
      <c r="L25" s="20">
        <v>0.03</v>
      </c>
      <c r="M25" s="5" t="s">
        <v>119</v>
      </c>
      <c r="N25" s="9">
        <f>VLOOKUP(F25,[1]事务所审计!$E$2:$F$245,2,0)</f>
        <v>0</v>
      </c>
    </row>
    <row r="26" spans="1:14" ht="20.25" customHeight="1" x14ac:dyDescent="0.15">
      <c r="A26" s="19">
        <v>22</v>
      </c>
      <c r="B26" s="21" t="s">
        <v>100</v>
      </c>
      <c r="C26" s="21" t="s">
        <v>147</v>
      </c>
      <c r="D26" s="19" t="s">
        <v>186</v>
      </c>
      <c r="E26" s="19" t="s">
        <v>187</v>
      </c>
      <c r="F26" s="21" t="s">
        <v>62</v>
      </c>
      <c r="G26" s="7">
        <v>13042.53</v>
      </c>
      <c r="H26" s="21" t="s">
        <v>63</v>
      </c>
      <c r="I26" s="21" t="s">
        <v>129</v>
      </c>
      <c r="J26" s="21"/>
      <c r="K26" s="7">
        <v>434750.97</v>
      </c>
      <c r="L26" s="20">
        <f>G26/K26</f>
        <v>3.0000002070150647E-2</v>
      </c>
      <c r="M26" s="5"/>
      <c r="N26" s="9">
        <f>VLOOKUP(F26,[1]事务所审计!$E$2:$F$245,2,0)</f>
        <v>0</v>
      </c>
    </row>
    <row r="27" spans="1:14" ht="20.25" customHeight="1" x14ac:dyDescent="0.15">
      <c r="A27" s="19">
        <v>23</v>
      </c>
      <c r="B27" s="21" t="s">
        <v>100</v>
      </c>
      <c r="C27" s="21" t="s">
        <v>147</v>
      </c>
      <c r="D27" s="19" t="s">
        <v>198</v>
      </c>
      <c r="E27" s="19" t="s">
        <v>200</v>
      </c>
      <c r="F27" s="21" t="s">
        <v>87</v>
      </c>
      <c r="G27" s="7">
        <v>8698.8799999999992</v>
      </c>
      <c r="H27" s="21" t="s">
        <v>240</v>
      </c>
      <c r="I27" s="21" t="s">
        <v>127</v>
      </c>
      <c r="J27" s="21"/>
      <c r="K27" s="7"/>
      <c r="L27" s="20">
        <v>0.03</v>
      </c>
      <c r="M27" s="5" t="s">
        <v>126</v>
      </c>
      <c r="N27" s="9">
        <f>VLOOKUP(F27,[1]事务所审计!$E$2:$F$245,2,0)</f>
        <v>0</v>
      </c>
    </row>
    <row r="28" spans="1:14" ht="20.25" customHeight="1" x14ac:dyDescent="0.15">
      <c r="A28" s="19">
        <v>24</v>
      </c>
      <c r="B28" s="21" t="s">
        <v>155</v>
      </c>
      <c r="C28" s="21" t="s">
        <v>147</v>
      </c>
      <c r="D28" s="19" t="s">
        <v>203</v>
      </c>
      <c r="E28" s="19" t="s">
        <v>204</v>
      </c>
      <c r="F28" s="21" t="s">
        <v>154</v>
      </c>
      <c r="G28" s="7">
        <v>1268.78</v>
      </c>
      <c r="H28" s="21" t="s">
        <v>96</v>
      </c>
      <c r="I28" s="21" t="s">
        <v>140</v>
      </c>
      <c r="J28" s="21"/>
      <c r="K28" s="7">
        <v>84585.03</v>
      </c>
      <c r="L28" s="20">
        <f>G28/K28</f>
        <v>1.5000053792024428E-2</v>
      </c>
      <c r="M28" s="5"/>
      <c r="N28" s="9">
        <f>VLOOKUP(F28,[1]事务所审计!$E$2:$F$245,2,0)</f>
        <v>0</v>
      </c>
    </row>
    <row r="29" spans="1:14" ht="20.25" customHeight="1" x14ac:dyDescent="0.15">
      <c r="A29" s="19">
        <v>25</v>
      </c>
      <c r="B29" s="21" t="s">
        <v>100</v>
      </c>
      <c r="C29" s="21" t="s">
        <v>147</v>
      </c>
      <c r="D29" s="19" t="s">
        <v>203</v>
      </c>
      <c r="E29" s="19" t="s">
        <v>206</v>
      </c>
      <c r="F29" s="21" t="s">
        <v>95</v>
      </c>
      <c r="G29" s="7">
        <v>2406.19</v>
      </c>
      <c r="H29" s="21" t="s">
        <v>59</v>
      </c>
      <c r="I29" s="21" t="s">
        <v>131</v>
      </c>
      <c r="J29" s="21"/>
      <c r="K29" s="7"/>
      <c r="L29" s="20">
        <v>1.4999999999999999E-2</v>
      </c>
      <c r="M29" s="5" t="s">
        <v>126</v>
      </c>
      <c r="N29" s="9">
        <f>VLOOKUP(F29,[1]事务所审计!$E$2:$F$245,2,0)</f>
        <v>0</v>
      </c>
    </row>
    <row r="30" spans="1:14" ht="20.25" customHeight="1" x14ac:dyDescent="0.15">
      <c r="A30" s="19">
        <v>26</v>
      </c>
      <c r="B30" s="21" t="s">
        <v>155</v>
      </c>
      <c r="C30" s="21" t="s">
        <v>301</v>
      </c>
      <c r="D30" s="19">
        <v>202012</v>
      </c>
      <c r="E30" s="19">
        <v>859</v>
      </c>
      <c r="F30" s="21" t="s">
        <v>302</v>
      </c>
      <c r="G30" s="7">
        <v>34505.21</v>
      </c>
      <c r="H30" s="21" t="s">
        <v>303</v>
      </c>
      <c r="I30" s="21"/>
      <c r="J30" s="21"/>
      <c r="K30" s="7"/>
      <c r="L30" s="20"/>
      <c r="M30" s="5"/>
    </row>
    <row r="31" spans="1:14" ht="20.25" customHeight="1" x14ac:dyDescent="0.15"/>
    <row r="39" spans="8:9" ht="13.9" customHeight="1" x14ac:dyDescent="0.15">
      <c r="I39" s="28"/>
    </row>
    <row r="40" spans="8:9" ht="13.9" customHeight="1" x14ac:dyDescent="0.15">
      <c r="H40" s="28" t="e">
        <f>#REF!+#REF!+#REF!+#REF!</f>
        <v>#REF!</v>
      </c>
      <c r="I40" s="28"/>
    </row>
    <row r="41" spans="8:9" ht="13.9" customHeight="1" x14ac:dyDescent="0.15">
      <c r="H41" s="28"/>
      <c r="I41" s="28"/>
    </row>
    <row r="42" spans="8:9" ht="13.9" customHeight="1" x14ac:dyDescent="0.15">
      <c r="H42" s="28"/>
      <c r="I42" s="28"/>
    </row>
    <row r="43" spans="8:9" ht="13.9" customHeight="1" x14ac:dyDescent="0.15">
      <c r="H43" s="28"/>
      <c r="I43" s="28"/>
    </row>
    <row r="44" spans="8:9" ht="13.9" customHeight="1" x14ac:dyDescent="0.15">
      <c r="H44" s="28"/>
      <c r="I44" s="28"/>
    </row>
    <row r="45" spans="8:9" ht="13.9" customHeight="1" thickBot="1" x14ac:dyDescent="0.2">
      <c r="H45" s="28"/>
      <c r="I45" s="30"/>
    </row>
    <row r="46" spans="8:9" ht="13.9" customHeight="1" thickTop="1" x14ac:dyDescent="0.15"/>
    <row r="47" spans="8:9" ht="13.9" customHeight="1" x14ac:dyDescent="0.15">
      <c r="H47" s="29"/>
    </row>
    <row r="50" spans="8:8" ht="13.9" customHeight="1" x14ac:dyDescent="0.15">
      <c r="H50" s="29"/>
    </row>
  </sheetData>
  <mergeCells count="1">
    <mergeCell ref="A2:M2"/>
  </mergeCells>
  <phoneticPr fontId="2" type="noConversion"/>
  <pageMargins left="0.70866141732283472" right="0.70866141732283472" top="0.74803149606299213" bottom="0.74803149606299213" header="0.31496062992125984" footer="0.31496062992125984"/>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7"/>
  <sheetViews>
    <sheetView zoomScale="115" zoomScaleNormal="115" workbookViewId="0">
      <selection activeCell="D20" sqref="D20"/>
    </sheetView>
  </sheetViews>
  <sheetFormatPr defaultColWidth="9.125" defaultRowHeight="13.9" customHeight="1" x14ac:dyDescent="0.15"/>
  <cols>
    <col min="1" max="1" width="5.875" style="9" customWidth="1"/>
    <col min="2" max="2" width="12.75" style="9" customWidth="1"/>
    <col min="3" max="3" width="9.125" style="23" customWidth="1"/>
    <col min="4" max="4" width="44" style="23" customWidth="1"/>
    <col min="5" max="5" width="10.25" style="15" customWidth="1"/>
    <col min="6" max="16384" width="9.125" style="9"/>
  </cols>
  <sheetData>
    <row r="1" spans="1:5" ht="10.5" customHeight="1" thickTop="1" x14ac:dyDescent="0.15">
      <c r="A1" s="3" t="s">
        <v>167</v>
      </c>
      <c r="B1" s="3" t="s">
        <v>164</v>
      </c>
      <c r="C1" s="3" t="s">
        <v>151</v>
      </c>
      <c r="D1" s="3" t="s">
        <v>163</v>
      </c>
      <c r="E1" s="14" t="s">
        <v>152</v>
      </c>
    </row>
    <row r="2" spans="1:5" ht="13.9" customHeight="1" x14ac:dyDescent="0.15">
      <c r="A2" s="19">
        <v>1</v>
      </c>
      <c r="B2" s="21" t="s">
        <v>100</v>
      </c>
      <c r="C2" s="21" t="s">
        <v>145</v>
      </c>
      <c r="D2" s="21" t="s">
        <v>4</v>
      </c>
      <c r="E2" s="7">
        <v>143845.29</v>
      </c>
    </row>
    <row r="3" spans="1:5" ht="27" customHeight="1" x14ac:dyDescent="0.15">
      <c r="A3" s="19">
        <v>2</v>
      </c>
      <c r="B3" s="21" t="s">
        <v>100</v>
      </c>
      <c r="C3" s="21" t="s">
        <v>145</v>
      </c>
      <c r="D3" s="21" t="s">
        <v>34</v>
      </c>
      <c r="E3" s="7">
        <v>6444.88</v>
      </c>
    </row>
    <row r="4" spans="1:5" ht="13.9" customHeight="1" x14ac:dyDescent="0.15">
      <c r="A4" s="19">
        <v>3</v>
      </c>
      <c r="B4" s="21" t="s">
        <v>100</v>
      </c>
      <c r="C4" s="21" t="s">
        <v>145</v>
      </c>
      <c r="D4" s="21" t="s">
        <v>66</v>
      </c>
      <c r="E4" s="7">
        <v>236108.1</v>
      </c>
    </row>
    <row r="5" spans="1:5" ht="13.9" customHeight="1" x14ac:dyDescent="0.15">
      <c r="A5" s="19">
        <v>4</v>
      </c>
      <c r="B5" s="21" t="s">
        <v>100</v>
      </c>
      <c r="C5" s="21" t="s">
        <v>145</v>
      </c>
      <c r="D5" s="21" t="s">
        <v>69</v>
      </c>
      <c r="E5" s="7">
        <v>4076.12</v>
      </c>
    </row>
    <row r="6" spans="1:5" ht="20.65" customHeight="1" x14ac:dyDescent="0.15">
      <c r="A6" s="19">
        <v>5</v>
      </c>
      <c r="B6" s="21" t="s">
        <v>100</v>
      </c>
      <c r="C6" s="21" t="s">
        <v>145</v>
      </c>
      <c r="D6" s="21" t="s">
        <v>92</v>
      </c>
      <c r="E6" s="7">
        <v>239570.91</v>
      </c>
    </row>
    <row r="7" spans="1:5" ht="13.9" customHeight="1" x14ac:dyDescent="0.15">
      <c r="A7" s="19">
        <v>6</v>
      </c>
      <c r="B7" s="21" t="s">
        <v>100</v>
      </c>
      <c r="C7" s="21" t="s">
        <v>145</v>
      </c>
      <c r="D7" s="21" t="s">
        <v>97</v>
      </c>
      <c r="E7" s="7">
        <v>0.05</v>
      </c>
    </row>
    <row r="8" spans="1:5" ht="13.9" customHeight="1" x14ac:dyDescent="0.15">
      <c r="A8" s="19">
        <v>7</v>
      </c>
      <c r="B8" s="21" t="s">
        <v>254</v>
      </c>
      <c r="C8" s="21" t="s">
        <v>145</v>
      </c>
      <c r="D8" s="21" t="s">
        <v>144</v>
      </c>
      <c r="E8" s="7">
        <v>59000</v>
      </c>
    </row>
    <row r="9" spans="1:5" ht="13.9" customHeight="1" x14ac:dyDescent="0.15">
      <c r="A9" s="19">
        <v>8</v>
      </c>
      <c r="B9" s="21" t="s">
        <v>99</v>
      </c>
      <c r="C9" s="21" t="s">
        <v>145</v>
      </c>
      <c r="D9" s="21" t="s">
        <v>0</v>
      </c>
      <c r="E9" s="7">
        <v>110000</v>
      </c>
    </row>
    <row r="10" spans="1:5" ht="13.9" customHeight="1" x14ac:dyDescent="0.15">
      <c r="A10" s="19">
        <v>9</v>
      </c>
      <c r="B10" s="21" t="s">
        <v>99</v>
      </c>
      <c r="C10" s="21" t="s">
        <v>145</v>
      </c>
      <c r="D10" s="21" t="s">
        <v>1</v>
      </c>
      <c r="E10" s="7">
        <v>18000</v>
      </c>
    </row>
    <row r="11" spans="1:5" ht="13.9" customHeight="1" x14ac:dyDescent="0.15">
      <c r="A11" s="19">
        <v>10</v>
      </c>
      <c r="B11" s="21" t="s">
        <v>100</v>
      </c>
      <c r="C11" s="21" t="s">
        <v>117</v>
      </c>
      <c r="D11" s="21" t="s">
        <v>116</v>
      </c>
      <c r="E11" s="7">
        <v>10000</v>
      </c>
    </row>
    <row r="12" spans="1:5" ht="13.9" customHeight="1" x14ac:dyDescent="0.15">
      <c r="A12" s="19">
        <v>11</v>
      </c>
      <c r="B12" s="21" t="s">
        <v>99</v>
      </c>
      <c r="C12" s="21" t="s">
        <v>117</v>
      </c>
      <c r="D12" s="21" t="s">
        <v>229</v>
      </c>
      <c r="E12" s="7">
        <v>10000</v>
      </c>
    </row>
    <row r="13" spans="1:5" ht="13.9" customHeight="1" x14ac:dyDescent="0.15">
      <c r="A13" s="19">
        <v>12</v>
      </c>
      <c r="B13" s="21" t="s">
        <v>100</v>
      </c>
      <c r="C13" s="21" t="s">
        <v>148</v>
      </c>
      <c r="D13" s="21" t="s">
        <v>2</v>
      </c>
      <c r="E13" s="7">
        <v>18</v>
      </c>
    </row>
    <row r="14" spans="1:5" ht="13.9" customHeight="1" x14ac:dyDescent="0.15">
      <c r="A14" s="19">
        <v>13</v>
      </c>
      <c r="B14" s="21" t="s">
        <v>100</v>
      </c>
      <c r="C14" s="21" t="s">
        <v>148</v>
      </c>
      <c r="D14" s="21" t="s">
        <v>31</v>
      </c>
      <c r="E14" s="7">
        <v>457315.2</v>
      </c>
    </row>
    <row r="15" spans="1:5" ht="13.9" customHeight="1" x14ac:dyDescent="0.15">
      <c r="A15" s="19">
        <v>14</v>
      </c>
      <c r="B15" s="21" t="s">
        <v>100</v>
      </c>
      <c r="C15" s="21" t="s">
        <v>148</v>
      </c>
      <c r="D15" s="21" t="s">
        <v>32</v>
      </c>
      <c r="E15" s="7">
        <v>54280</v>
      </c>
    </row>
    <row r="16" spans="1:5" ht="13.9" customHeight="1" x14ac:dyDescent="0.15">
      <c r="A16" s="19">
        <v>15</v>
      </c>
      <c r="B16" s="21" t="s">
        <v>100</v>
      </c>
      <c r="C16" s="21" t="s">
        <v>150</v>
      </c>
      <c r="D16" s="21" t="s">
        <v>160</v>
      </c>
      <c r="E16" s="7">
        <v>9285.65</v>
      </c>
    </row>
    <row r="17" spans="1:5" ht="13.9" customHeight="1" x14ac:dyDescent="0.15">
      <c r="A17" s="19">
        <v>16</v>
      </c>
      <c r="B17" s="21" t="s">
        <v>100</v>
      </c>
      <c r="C17" s="21" t="s">
        <v>230</v>
      </c>
      <c r="D17" s="21" t="s">
        <v>78</v>
      </c>
      <c r="E17" s="7">
        <v>1200</v>
      </c>
    </row>
    <row r="18" spans="1:5" ht="27" customHeight="1" x14ac:dyDescent="0.15">
      <c r="A18" s="19">
        <v>18</v>
      </c>
      <c r="B18" s="21" t="s">
        <v>100</v>
      </c>
      <c r="C18" s="21" t="s">
        <v>115</v>
      </c>
      <c r="D18" s="21" t="s">
        <v>28</v>
      </c>
      <c r="E18" s="7">
        <v>49080</v>
      </c>
    </row>
    <row r="19" spans="1:5" ht="13.9" customHeight="1" x14ac:dyDescent="0.15">
      <c r="A19" s="19">
        <v>19</v>
      </c>
      <c r="B19" s="21" t="s">
        <v>100</v>
      </c>
      <c r="C19" s="21" t="s">
        <v>115</v>
      </c>
      <c r="D19" s="21" t="s">
        <v>29</v>
      </c>
      <c r="E19" s="7">
        <v>38600</v>
      </c>
    </row>
    <row r="20" spans="1:5" ht="13.9" customHeight="1" x14ac:dyDescent="0.15">
      <c r="A20" s="19">
        <v>20</v>
      </c>
      <c r="B20" s="21" t="s">
        <v>100</v>
      </c>
      <c r="C20" s="21" t="s">
        <v>115</v>
      </c>
      <c r="D20" s="21" t="s">
        <v>46</v>
      </c>
      <c r="E20" s="7">
        <v>15000</v>
      </c>
    </row>
    <row r="21" spans="1:5" ht="13.9" customHeight="1" x14ac:dyDescent="0.15">
      <c r="A21" s="19">
        <v>21</v>
      </c>
      <c r="B21" s="21" t="s">
        <v>100</v>
      </c>
      <c r="C21" s="21" t="s">
        <v>115</v>
      </c>
      <c r="D21" s="21" t="s">
        <v>48</v>
      </c>
      <c r="E21" s="7">
        <v>16450</v>
      </c>
    </row>
    <row r="22" spans="1:5" ht="13.9" customHeight="1" x14ac:dyDescent="0.15">
      <c r="A22" s="19">
        <v>22</v>
      </c>
      <c r="B22" s="21" t="s">
        <v>100</v>
      </c>
      <c r="C22" s="21" t="s">
        <v>115</v>
      </c>
      <c r="D22" s="21" t="s">
        <v>76</v>
      </c>
      <c r="E22" s="7">
        <v>28900</v>
      </c>
    </row>
    <row r="23" spans="1:5" ht="13.9" customHeight="1" x14ac:dyDescent="0.15">
      <c r="A23" s="19">
        <v>23</v>
      </c>
      <c r="B23" s="21" t="s">
        <v>100</v>
      </c>
      <c r="C23" s="21" t="s">
        <v>115</v>
      </c>
      <c r="D23" s="21" t="s">
        <v>80</v>
      </c>
      <c r="E23" s="7">
        <v>1958</v>
      </c>
    </row>
    <row r="24" spans="1:5" ht="13.9" customHeight="1" x14ac:dyDescent="0.15">
      <c r="A24" s="19">
        <v>24</v>
      </c>
      <c r="B24" s="21" t="s">
        <v>100</v>
      </c>
      <c r="C24" s="21" t="s">
        <v>115</v>
      </c>
      <c r="D24" s="21" t="s">
        <v>82</v>
      </c>
      <c r="E24" s="7">
        <v>300000</v>
      </c>
    </row>
    <row r="25" spans="1:5" ht="27.4" customHeight="1" x14ac:dyDescent="0.15">
      <c r="A25" s="19">
        <v>25</v>
      </c>
      <c r="B25" s="21" t="s">
        <v>100</v>
      </c>
      <c r="C25" s="21" t="s">
        <v>115</v>
      </c>
      <c r="D25" s="21" t="s">
        <v>85</v>
      </c>
      <c r="E25" s="7">
        <v>40000</v>
      </c>
    </row>
    <row r="26" spans="1:5" ht="13.9" customHeight="1" x14ac:dyDescent="0.15">
      <c r="A26" s="19">
        <v>27</v>
      </c>
      <c r="B26" s="21" t="s">
        <v>100</v>
      </c>
      <c r="C26" s="21" t="s">
        <v>115</v>
      </c>
      <c r="D26" s="21" t="s">
        <v>88</v>
      </c>
      <c r="E26" s="7">
        <v>300000</v>
      </c>
    </row>
    <row r="27" spans="1:5" ht="13.9" customHeight="1" x14ac:dyDescent="0.15">
      <c r="A27" s="19">
        <v>28</v>
      </c>
      <c r="B27" s="21" t="s">
        <v>99</v>
      </c>
      <c r="C27" s="21" t="s">
        <v>115</v>
      </c>
      <c r="D27" s="21" t="s">
        <v>3</v>
      </c>
      <c r="E27" s="7">
        <v>6490</v>
      </c>
    </row>
    <row r="28" spans="1:5" ht="13.9" customHeight="1" x14ac:dyDescent="0.15">
      <c r="A28" s="19">
        <v>29</v>
      </c>
      <c r="B28" s="21" t="s">
        <v>99</v>
      </c>
      <c r="C28" s="21" t="s">
        <v>115</v>
      </c>
      <c r="D28" s="21" t="s">
        <v>5</v>
      </c>
      <c r="E28" s="7">
        <v>4277.5</v>
      </c>
    </row>
    <row r="29" spans="1:5" ht="24.75" customHeight="1" x14ac:dyDescent="0.15">
      <c r="A29" s="19">
        <v>30</v>
      </c>
      <c r="B29" s="21" t="s">
        <v>99</v>
      </c>
      <c r="C29" s="21" t="s">
        <v>115</v>
      </c>
      <c r="D29" s="21" t="s">
        <v>6</v>
      </c>
      <c r="E29" s="7">
        <v>1025</v>
      </c>
    </row>
    <row r="30" spans="1:5" s="10" customFormat="1" ht="13.9" customHeight="1" x14ac:dyDescent="0.15">
      <c r="A30" s="19">
        <v>31</v>
      </c>
      <c r="B30" s="21" t="s">
        <v>99</v>
      </c>
      <c r="C30" s="21" t="s">
        <v>115</v>
      </c>
      <c r="D30" s="21" t="s">
        <v>7</v>
      </c>
      <c r="E30" s="7">
        <v>465</v>
      </c>
    </row>
    <row r="31" spans="1:5" s="10" customFormat="1" ht="13.9" customHeight="1" x14ac:dyDescent="0.15">
      <c r="A31" s="19">
        <v>32</v>
      </c>
      <c r="B31" s="21" t="s">
        <v>99</v>
      </c>
      <c r="C31" s="21" t="s">
        <v>115</v>
      </c>
      <c r="D31" s="21" t="s">
        <v>8</v>
      </c>
      <c r="E31" s="7">
        <v>144354</v>
      </c>
    </row>
    <row r="32" spans="1:5" s="10" customFormat="1" ht="13.9" customHeight="1" x14ac:dyDescent="0.15">
      <c r="A32" s="19">
        <v>33</v>
      </c>
      <c r="B32" s="21" t="s">
        <v>99</v>
      </c>
      <c r="C32" s="21" t="s">
        <v>115</v>
      </c>
      <c r="D32" s="21" t="s">
        <v>9</v>
      </c>
      <c r="E32" s="7">
        <v>6750</v>
      </c>
    </row>
    <row r="33" spans="1:5" s="10" customFormat="1" ht="20.65" customHeight="1" x14ac:dyDescent="0.15">
      <c r="A33" s="19">
        <v>34</v>
      </c>
      <c r="B33" s="21" t="s">
        <v>99</v>
      </c>
      <c r="C33" s="21" t="s">
        <v>115</v>
      </c>
      <c r="D33" s="21" t="s">
        <v>10</v>
      </c>
      <c r="E33" s="7">
        <v>150</v>
      </c>
    </row>
    <row r="34" spans="1:5" s="10" customFormat="1" ht="28.15" customHeight="1" x14ac:dyDescent="0.15">
      <c r="A34" s="19">
        <v>35</v>
      </c>
      <c r="B34" s="21" t="s">
        <v>99</v>
      </c>
      <c r="C34" s="21" t="s">
        <v>115</v>
      </c>
      <c r="D34" s="21" t="s">
        <v>11</v>
      </c>
      <c r="E34" s="7">
        <v>2044.45</v>
      </c>
    </row>
    <row r="35" spans="1:5" s="10" customFormat="1" ht="13.9" customHeight="1" x14ac:dyDescent="0.15">
      <c r="A35" s="19">
        <v>36</v>
      </c>
      <c r="B35" s="21" t="s">
        <v>99</v>
      </c>
      <c r="C35" s="21" t="s">
        <v>115</v>
      </c>
      <c r="D35" s="21" t="s">
        <v>104</v>
      </c>
      <c r="E35" s="7">
        <v>9473.4</v>
      </c>
    </row>
    <row r="36" spans="1:5" s="10" customFormat="1" ht="13.9" customHeight="1" x14ac:dyDescent="0.15">
      <c r="A36" s="19">
        <v>37</v>
      </c>
      <c r="B36" s="21" t="s">
        <v>99</v>
      </c>
      <c r="C36" s="21" t="s">
        <v>115</v>
      </c>
      <c r="D36" s="21" t="s">
        <v>12</v>
      </c>
      <c r="E36" s="7">
        <v>2200</v>
      </c>
    </row>
    <row r="37" spans="1:5" s="10" customFormat="1" ht="13.9" customHeight="1" x14ac:dyDescent="0.15">
      <c r="A37" s="19">
        <v>38</v>
      </c>
      <c r="B37" s="21" t="s">
        <v>99</v>
      </c>
      <c r="C37" s="21" t="s">
        <v>115</v>
      </c>
      <c r="D37" s="21" t="s">
        <v>13</v>
      </c>
      <c r="E37" s="7">
        <v>1300</v>
      </c>
    </row>
    <row r="38" spans="1:5" s="10" customFormat="1" ht="31.9" customHeight="1" x14ac:dyDescent="0.15">
      <c r="A38" s="19">
        <v>39</v>
      </c>
      <c r="B38" s="21" t="s">
        <v>99</v>
      </c>
      <c r="C38" s="21" t="s">
        <v>115</v>
      </c>
      <c r="D38" s="21" t="s">
        <v>16</v>
      </c>
      <c r="E38" s="7">
        <v>110000</v>
      </c>
    </row>
    <row r="39" spans="1:5" ht="28.5" customHeight="1" x14ac:dyDescent="0.15">
      <c r="A39" s="19">
        <v>40</v>
      </c>
      <c r="B39" s="21" t="s">
        <v>99</v>
      </c>
      <c r="C39" s="21" t="s">
        <v>115</v>
      </c>
      <c r="D39" s="21" t="s">
        <v>17</v>
      </c>
      <c r="E39" s="7">
        <v>44900</v>
      </c>
    </row>
    <row r="40" spans="1:5" ht="13.9" customHeight="1" x14ac:dyDescent="0.15">
      <c r="A40" s="19">
        <v>41</v>
      </c>
      <c r="B40" s="21" t="s">
        <v>99</v>
      </c>
      <c r="C40" s="21" t="s">
        <v>115</v>
      </c>
      <c r="D40" s="21" t="s">
        <v>18</v>
      </c>
      <c r="E40" s="7">
        <v>27800</v>
      </c>
    </row>
    <row r="41" spans="1:5" ht="13.9" customHeight="1" x14ac:dyDescent="0.15">
      <c r="A41" s="19">
        <v>42</v>
      </c>
      <c r="B41" s="21" t="s">
        <v>99</v>
      </c>
      <c r="C41" s="21" t="s">
        <v>115</v>
      </c>
      <c r="D41" s="21" t="s">
        <v>19</v>
      </c>
      <c r="E41" s="7">
        <v>830</v>
      </c>
    </row>
    <row r="42" spans="1:5" ht="13.9" customHeight="1" x14ac:dyDescent="0.15">
      <c r="A42" s="19">
        <v>43</v>
      </c>
      <c r="B42" s="21" t="s">
        <v>99</v>
      </c>
      <c r="C42" s="21" t="s">
        <v>115</v>
      </c>
      <c r="D42" s="21" t="s">
        <v>18</v>
      </c>
      <c r="E42" s="7">
        <v>2543.75</v>
      </c>
    </row>
    <row r="43" spans="1:5" ht="13.9" customHeight="1" x14ac:dyDescent="0.15">
      <c r="A43" s="19">
        <v>44</v>
      </c>
      <c r="B43" s="21" t="s">
        <v>99</v>
      </c>
      <c r="C43" s="21" t="s">
        <v>115</v>
      </c>
      <c r="D43" s="21" t="s">
        <v>20</v>
      </c>
      <c r="E43" s="7">
        <v>41222</v>
      </c>
    </row>
    <row r="44" spans="1:5" ht="13.9" customHeight="1" x14ac:dyDescent="0.15">
      <c r="A44" s="19">
        <v>45</v>
      </c>
      <c r="B44" s="21" t="s">
        <v>99</v>
      </c>
      <c r="C44" s="21" t="s">
        <v>115</v>
      </c>
      <c r="D44" s="21" t="s">
        <v>21</v>
      </c>
      <c r="E44" s="7">
        <v>1025</v>
      </c>
    </row>
    <row r="45" spans="1:5" ht="13.9" customHeight="1" x14ac:dyDescent="0.15">
      <c r="A45" s="19">
        <v>46</v>
      </c>
      <c r="B45" s="21" t="s">
        <v>99</v>
      </c>
      <c r="C45" s="21" t="s">
        <v>115</v>
      </c>
      <c r="D45" s="21" t="s">
        <v>22</v>
      </c>
      <c r="E45" s="7">
        <v>21875</v>
      </c>
    </row>
    <row r="46" spans="1:5" ht="13.9" customHeight="1" x14ac:dyDescent="0.15">
      <c r="A46" s="19">
        <v>47</v>
      </c>
      <c r="B46" s="21" t="s">
        <v>99</v>
      </c>
      <c r="C46" s="21" t="s">
        <v>115</v>
      </c>
      <c r="D46" s="21" t="s">
        <v>23</v>
      </c>
      <c r="E46" s="7">
        <v>3450</v>
      </c>
    </row>
    <row r="47" spans="1:5" ht="13.9" customHeight="1" x14ac:dyDescent="0.15">
      <c r="A47" s="19">
        <v>48</v>
      </c>
      <c r="B47" s="21" t="s">
        <v>99</v>
      </c>
      <c r="C47" s="21" t="s">
        <v>115</v>
      </c>
      <c r="D47" s="21" t="s">
        <v>24</v>
      </c>
      <c r="E47" s="7">
        <v>64000</v>
      </c>
    </row>
    <row r="48" spans="1:5" ht="13.9" customHeight="1" x14ac:dyDescent="0.15">
      <c r="A48" s="19">
        <v>49</v>
      </c>
      <c r="B48" s="21" t="s">
        <v>99</v>
      </c>
      <c r="C48" s="21" t="s">
        <v>115</v>
      </c>
      <c r="D48" s="21" t="s">
        <v>25</v>
      </c>
      <c r="E48" s="7">
        <v>1025</v>
      </c>
    </row>
    <row r="49" spans="1:5" ht="13.9" customHeight="1" x14ac:dyDescent="0.15">
      <c r="A49" s="19">
        <v>50</v>
      </c>
      <c r="B49" s="21" t="s">
        <v>99</v>
      </c>
      <c r="C49" s="21" t="s">
        <v>115</v>
      </c>
      <c r="D49" s="21" t="s">
        <v>26</v>
      </c>
      <c r="E49" s="7">
        <v>2430</v>
      </c>
    </row>
    <row r="50" spans="1:5" ht="13.9" customHeight="1" x14ac:dyDescent="0.15">
      <c r="A50" s="19">
        <v>51</v>
      </c>
      <c r="B50" s="21" t="s">
        <v>99</v>
      </c>
      <c r="C50" s="21" t="s">
        <v>115</v>
      </c>
      <c r="D50" s="21" t="s">
        <v>30</v>
      </c>
      <c r="E50" s="7">
        <v>25700</v>
      </c>
    </row>
    <row r="51" spans="1:5" ht="13.9" customHeight="1" x14ac:dyDescent="0.15">
      <c r="A51" s="19">
        <v>52</v>
      </c>
      <c r="B51" s="21" t="s">
        <v>99</v>
      </c>
      <c r="C51" s="21" t="s">
        <v>115</v>
      </c>
      <c r="D51" s="21" t="s">
        <v>35</v>
      </c>
      <c r="E51" s="7">
        <v>14690</v>
      </c>
    </row>
    <row r="52" spans="1:5" ht="13.9" customHeight="1" x14ac:dyDescent="0.15">
      <c r="A52" s="19">
        <v>53</v>
      </c>
      <c r="B52" s="21" t="s">
        <v>99</v>
      </c>
      <c r="C52" s="21" t="s">
        <v>115</v>
      </c>
      <c r="D52" s="21" t="s">
        <v>37</v>
      </c>
      <c r="E52" s="7">
        <v>120</v>
      </c>
    </row>
    <row r="53" spans="1:5" ht="13.9" customHeight="1" x14ac:dyDescent="0.15">
      <c r="A53" s="19">
        <v>54</v>
      </c>
      <c r="B53" s="21" t="s">
        <v>99</v>
      </c>
      <c r="C53" s="21" t="s">
        <v>115</v>
      </c>
      <c r="D53" s="21" t="s">
        <v>39</v>
      </c>
      <c r="E53" s="7">
        <v>29850</v>
      </c>
    </row>
    <row r="54" spans="1:5" s="10" customFormat="1" ht="13.9" customHeight="1" x14ac:dyDescent="0.15">
      <c r="A54" s="19">
        <v>55</v>
      </c>
      <c r="B54" s="21" t="s">
        <v>99</v>
      </c>
      <c r="C54" s="21" t="s">
        <v>115</v>
      </c>
      <c r="D54" s="21" t="s">
        <v>41</v>
      </c>
      <c r="E54" s="7">
        <v>3990</v>
      </c>
    </row>
    <row r="55" spans="1:5" ht="13.9" customHeight="1" x14ac:dyDescent="0.15">
      <c r="A55" s="19">
        <v>56</v>
      </c>
      <c r="B55" s="21" t="s">
        <v>99</v>
      </c>
      <c r="C55" s="21" t="s">
        <v>115</v>
      </c>
      <c r="D55" s="21" t="s">
        <v>44</v>
      </c>
      <c r="E55" s="7">
        <v>6250</v>
      </c>
    </row>
    <row r="56" spans="1:5" ht="13.9" customHeight="1" x14ac:dyDescent="0.15">
      <c r="A56" s="19">
        <v>57</v>
      </c>
      <c r="B56" s="21" t="s">
        <v>99</v>
      </c>
      <c r="C56" s="21" t="s">
        <v>115</v>
      </c>
      <c r="D56" s="21" t="s">
        <v>52</v>
      </c>
      <c r="E56" s="7">
        <v>5999.5</v>
      </c>
    </row>
    <row r="57" spans="1:5" ht="13.9" customHeight="1" x14ac:dyDescent="0.15">
      <c r="A57" s="19">
        <v>58</v>
      </c>
      <c r="B57" s="21" t="s">
        <v>99</v>
      </c>
      <c r="C57" s="21" t="s">
        <v>115</v>
      </c>
      <c r="D57" s="21" t="s">
        <v>54</v>
      </c>
      <c r="E57" s="7">
        <v>4796.8999999999996</v>
      </c>
    </row>
    <row r="58" spans="1:5" ht="13.9" customHeight="1" x14ac:dyDescent="0.15">
      <c r="A58" s="19">
        <v>59</v>
      </c>
      <c r="B58" s="21" t="s">
        <v>99</v>
      </c>
      <c r="C58" s="21" t="s">
        <v>115</v>
      </c>
      <c r="D58" s="21" t="s">
        <v>56</v>
      </c>
      <c r="E58" s="7">
        <v>11850</v>
      </c>
    </row>
    <row r="59" spans="1:5" ht="13.9" customHeight="1" x14ac:dyDescent="0.15">
      <c r="A59" s="19">
        <v>60</v>
      </c>
      <c r="B59" s="21" t="s">
        <v>99</v>
      </c>
      <c r="C59" s="21" t="s">
        <v>115</v>
      </c>
      <c r="D59" s="21" t="s">
        <v>60</v>
      </c>
      <c r="E59" s="7">
        <v>350</v>
      </c>
    </row>
    <row r="60" spans="1:5" ht="13.9" customHeight="1" x14ac:dyDescent="0.15">
      <c r="A60" s="19">
        <v>61</v>
      </c>
      <c r="B60" s="21" t="s">
        <v>99</v>
      </c>
      <c r="C60" s="21" t="s">
        <v>115</v>
      </c>
      <c r="D60" s="21" t="s">
        <v>64</v>
      </c>
      <c r="E60" s="7">
        <v>19200</v>
      </c>
    </row>
    <row r="61" spans="1:5" ht="13.9" customHeight="1" x14ac:dyDescent="0.15">
      <c r="A61" s="19">
        <v>63</v>
      </c>
      <c r="B61" s="21" t="s">
        <v>99</v>
      </c>
      <c r="C61" s="21" t="s">
        <v>115</v>
      </c>
      <c r="D61" s="21" t="s">
        <v>71</v>
      </c>
      <c r="E61" s="7">
        <v>9042</v>
      </c>
    </row>
    <row r="62" spans="1:5" ht="13.9" customHeight="1" x14ac:dyDescent="0.15">
      <c r="A62" s="19">
        <v>64</v>
      </c>
      <c r="B62" s="21" t="s">
        <v>99</v>
      </c>
      <c r="C62" s="21" t="s">
        <v>115</v>
      </c>
      <c r="D62" s="21" t="s">
        <v>74</v>
      </c>
      <c r="E62" s="7">
        <v>4500</v>
      </c>
    </row>
    <row r="63" spans="1:5" ht="13.9" customHeight="1" x14ac:dyDescent="0.15">
      <c r="A63" s="19">
        <v>65</v>
      </c>
      <c r="B63" s="21" t="s">
        <v>99</v>
      </c>
      <c r="C63" s="21" t="s">
        <v>115</v>
      </c>
      <c r="D63" s="21" t="s">
        <v>156</v>
      </c>
      <c r="E63" s="7">
        <v>29100</v>
      </c>
    </row>
    <row r="64" spans="1:5" ht="13.9" customHeight="1" x14ac:dyDescent="0.15">
      <c r="A64" s="19">
        <v>66</v>
      </c>
      <c r="B64" s="21" t="s">
        <v>99</v>
      </c>
      <c r="C64" s="21" t="s">
        <v>115</v>
      </c>
      <c r="D64" s="21" t="s">
        <v>90</v>
      </c>
      <c r="E64" s="7">
        <v>13425</v>
      </c>
    </row>
    <row r="65" spans="1:5" ht="46.9" customHeight="1" x14ac:dyDescent="0.15">
      <c r="A65" s="19">
        <v>67</v>
      </c>
      <c r="B65" s="21" t="s">
        <v>100</v>
      </c>
      <c r="C65" s="21" t="s">
        <v>147</v>
      </c>
      <c r="D65" s="21" t="s">
        <v>146</v>
      </c>
      <c r="E65" s="7">
        <v>149686.35</v>
      </c>
    </row>
    <row r="66" spans="1:5" ht="13.9" customHeight="1" x14ac:dyDescent="0.15">
      <c r="A66" s="19">
        <v>68</v>
      </c>
      <c r="B66" s="21" t="s">
        <v>100</v>
      </c>
      <c r="C66" s="21" t="s">
        <v>147</v>
      </c>
      <c r="D66" s="21" t="s">
        <v>149</v>
      </c>
      <c r="E66" s="7">
        <v>21750.47</v>
      </c>
    </row>
    <row r="67" spans="1:5" ht="13.9" customHeight="1" x14ac:dyDescent="0.15">
      <c r="A67" s="19">
        <v>69</v>
      </c>
      <c r="B67" s="21" t="s">
        <v>100</v>
      </c>
      <c r="C67" s="21" t="s">
        <v>147</v>
      </c>
      <c r="D67" s="21" t="s">
        <v>49</v>
      </c>
      <c r="E67" s="7">
        <v>15423.67</v>
      </c>
    </row>
    <row r="68" spans="1:5" ht="13.9" customHeight="1" x14ac:dyDescent="0.15">
      <c r="A68" s="19">
        <v>70</v>
      </c>
      <c r="B68" s="21" t="s">
        <v>100</v>
      </c>
      <c r="C68" s="21" t="s">
        <v>147</v>
      </c>
      <c r="D68" s="21" t="s">
        <v>58</v>
      </c>
      <c r="E68" s="7">
        <v>192302.53</v>
      </c>
    </row>
    <row r="69" spans="1:5" ht="13.9" customHeight="1" x14ac:dyDescent="0.15">
      <c r="A69" s="19">
        <v>71</v>
      </c>
      <c r="B69" s="21" t="s">
        <v>100</v>
      </c>
      <c r="C69" s="21" t="s">
        <v>147</v>
      </c>
      <c r="D69" s="21" t="s">
        <v>62</v>
      </c>
      <c r="E69" s="7">
        <v>13042.53</v>
      </c>
    </row>
    <row r="70" spans="1:5" ht="36.4" customHeight="1" x14ac:dyDescent="0.15">
      <c r="A70" s="19">
        <v>72</v>
      </c>
      <c r="B70" s="21" t="s">
        <v>100</v>
      </c>
      <c r="C70" s="21" t="s">
        <v>147</v>
      </c>
      <c r="D70" s="21" t="s">
        <v>87</v>
      </c>
      <c r="E70" s="7">
        <v>8698.8799999999992</v>
      </c>
    </row>
    <row r="71" spans="1:5" ht="13.9" customHeight="1" x14ac:dyDescent="0.15">
      <c r="A71" s="19">
        <v>73</v>
      </c>
      <c r="B71" s="21" t="s">
        <v>155</v>
      </c>
      <c r="C71" s="21" t="s">
        <v>147</v>
      </c>
      <c r="D71" s="21" t="s">
        <v>154</v>
      </c>
      <c r="E71" s="7">
        <v>1268.78</v>
      </c>
    </row>
    <row r="72" spans="1:5" ht="27.4" customHeight="1" x14ac:dyDescent="0.15">
      <c r="A72" s="19">
        <v>74</v>
      </c>
      <c r="B72" s="21" t="s">
        <v>100</v>
      </c>
      <c r="C72" s="21" t="s">
        <v>147</v>
      </c>
      <c r="D72" s="21" t="s">
        <v>95</v>
      </c>
      <c r="E72" s="7">
        <v>2406.19</v>
      </c>
    </row>
    <row r="73" spans="1:5" s="10" customFormat="1" ht="28.9" customHeight="1" x14ac:dyDescent="0.15">
      <c r="A73" s="19">
        <v>75</v>
      </c>
      <c r="B73" s="21" t="s">
        <v>208</v>
      </c>
      <c r="C73" s="21" t="s">
        <v>122</v>
      </c>
      <c r="D73" s="21" t="s">
        <v>159</v>
      </c>
      <c r="E73" s="7">
        <v>23200</v>
      </c>
    </row>
    <row r="74" spans="1:5" s="10" customFormat="1" ht="28.5" customHeight="1" x14ac:dyDescent="0.15">
      <c r="A74" s="19">
        <v>76</v>
      </c>
      <c r="B74" s="21" t="s">
        <v>73</v>
      </c>
      <c r="C74" s="21" t="s">
        <v>245</v>
      </c>
      <c r="D74" s="21" t="s">
        <v>51</v>
      </c>
      <c r="E74" s="7">
        <v>91802.25</v>
      </c>
    </row>
    <row r="75" spans="1:5" s="10" customFormat="1" ht="28.5" customHeight="1" x14ac:dyDescent="0.15">
      <c r="A75" s="19">
        <v>77</v>
      </c>
      <c r="B75" s="21" t="s">
        <v>161</v>
      </c>
      <c r="C75" s="21" t="s">
        <v>245</v>
      </c>
      <c r="D75" s="21" t="s">
        <v>246</v>
      </c>
      <c r="E75" s="7">
        <v>60000</v>
      </c>
    </row>
    <row r="76" spans="1:5" s="10" customFormat="1" ht="28.5" customHeight="1" x14ac:dyDescent="0.15">
      <c r="A76" s="19">
        <v>78</v>
      </c>
      <c r="B76" s="21" t="s">
        <v>161</v>
      </c>
      <c r="C76" s="21" t="s">
        <v>245</v>
      </c>
      <c r="D76" s="21" t="s">
        <v>247</v>
      </c>
      <c r="E76" s="7">
        <v>52500</v>
      </c>
    </row>
    <row r="77" spans="1:5" s="10" customFormat="1" ht="13.9" customHeight="1" x14ac:dyDescent="0.15">
      <c r="A77" s="19">
        <v>79</v>
      </c>
      <c r="B77" s="21" t="s">
        <v>102</v>
      </c>
      <c r="C77" s="21" t="s">
        <v>115</v>
      </c>
      <c r="D77" s="21" t="s">
        <v>84</v>
      </c>
      <c r="E77" s="7">
        <v>7430</v>
      </c>
    </row>
    <row r="78" spans="1:5" s="10" customFormat="1" ht="27" customHeight="1" x14ac:dyDescent="0.15">
      <c r="A78" s="19">
        <v>80</v>
      </c>
      <c r="B78" s="21" t="s">
        <v>103</v>
      </c>
      <c r="C78" s="21" t="s">
        <v>115</v>
      </c>
      <c r="D78" s="21" t="s">
        <v>242</v>
      </c>
      <c r="E78" s="7">
        <v>22450</v>
      </c>
    </row>
    <row r="79" spans="1:5" s="10" customFormat="1" ht="28.9" customHeight="1" x14ac:dyDescent="0.15">
      <c r="A79" s="19">
        <v>81</v>
      </c>
      <c r="B79" s="21" t="s">
        <v>103</v>
      </c>
      <c r="C79" s="21" t="s">
        <v>115</v>
      </c>
      <c r="D79" s="21" t="s">
        <v>94</v>
      </c>
      <c r="E79" s="7">
        <v>23000</v>
      </c>
    </row>
    <row r="80" spans="1:5" s="10" customFormat="1" ht="24.75" customHeight="1" x14ac:dyDescent="0.15">
      <c r="A80" s="19">
        <v>82</v>
      </c>
      <c r="B80" s="21" t="s">
        <v>103</v>
      </c>
      <c r="C80" s="21" t="s">
        <v>115</v>
      </c>
      <c r="D80" s="21" t="s">
        <v>243</v>
      </c>
      <c r="E80" s="7">
        <v>22050</v>
      </c>
    </row>
    <row r="81" spans="1:5" s="10" customFormat="1" ht="13.9" customHeight="1" x14ac:dyDescent="0.15">
      <c r="A81" s="19">
        <v>83</v>
      </c>
      <c r="B81" s="21" t="s">
        <v>102</v>
      </c>
      <c r="C81" s="21" t="s">
        <v>147</v>
      </c>
      <c r="D81" s="21" t="s">
        <v>68</v>
      </c>
      <c r="E81" s="7">
        <v>34505.21</v>
      </c>
    </row>
    <row r="82" spans="1:5" s="13" customFormat="1" ht="13.9" customHeight="1" x14ac:dyDescent="0.15">
      <c r="A82" s="19">
        <v>84</v>
      </c>
      <c r="B82" s="21" t="s">
        <v>101</v>
      </c>
      <c r="C82" s="21" t="s">
        <v>244</v>
      </c>
      <c r="D82" s="21" t="s">
        <v>14</v>
      </c>
      <c r="E82" s="7">
        <v>5000</v>
      </c>
    </row>
    <row r="83" spans="1:5" s="13" customFormat="1" ht="13.9" customHeight="1" x14ac:dyDescent="0.15">
      <c r="A83" s="19">
        <v>85</v>
      </c>
      <c r="B83" s="21" t="s">
        <v>101</v>
      </c>
      <c r="C83" s="21" t="s">
        <v>244</v>
      </c>
      <c r="D83" s="21" t="s">
        <v>15</v>
      </c>
      <c r="E83" s="7">
        <v>5000</v>
      </c>
    </row>
    <row r="84" spans="1:5" s="13" customFormat="1" ht="13.9" customHeight="1" x14ac:dyDescent="0.15">
      <c r="A84" s="19">
        <v>86</v>
      </c>
      <c r="B84" s="21" t="s">
        <v>101</v>
      </c>
      <c r="C84" s="21" t="s">
        <v>244</v>
      </c>
      <c r="D84" s="21" t="s">
        <v>27</v>
      </c>
      <c r="E84" s="7">
        <v>50000</v>
      </c>
    </row>
    <row r="85" spans="1:5" s="13" customFormat="1" ht="13.9" customHeight="1" x14ac:dyDescent="0.15">
      <c r="A85" s="19">
        <v>87</v>
      </c>
      <c r="B85" s="21" t="s">
        <v>101</v>
      </c>
      <c r="C85" s="21" t="s">
        <v>244</v>
      </c>
      <c r="D85" s="21" t="s">
        <v>33</v>
      </c>
      <c r="E85" s="7">
        <v>5000</v>
      </c>
    </row>
    <row r="86" spans="1:5" s="13" customFormat="1" ht="13.9" customHeight="1" x14ac:dyDescent="0.15">
      <c r="A86" s="19">
        <v>88</v>
      </c>
      <c r="B86" s="21" t="s">
        <v>101</v>
      </c>
      <c r="C86" s="21" t="s">
        <v>244</v>
      </c>
      <c r="D86" s="21" t="s">
        <v>43</v>
      </c>
      <c r="E86" s="7">
        <v>5000</v>
      </c>
    </row>
    <row r="87" spans="1:5" ht="13.9" customHeight="1" thickBot="1" x14ac:dyDescent="0.2">
      <c r="A87" s="43" t="s">
        <v>153</v>
      </c>
      <c r="B87" s="44"/>
      <c r="C87" s="22"/>
      <c r="D87" s="24"/>
      <c r="E87" s="18">
        <f>SUM(E2:E86)</f>
        <v>3639142.5599999996</v>
      </c>
    </row>
  </sheetData>
  <mergeCells count="1">
    <mergeCell ref="A87:B87"/>
  </mergeCells>
  <phoneticPr fontId="2" type="noConversion"/>
  <pageMargins left="0.70866141732283472" right="0.70866141732283472" top="0.74803149606299213" bottom="0.74803149606299213" header="0.31496062992125984" footer="0.31496062992125984"/>
  <pageSetup paperSize="9" scale="5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selection sqref="A1:XFD1"/>
    </sheetView>
  </sheetViews>
  <sheetFormatPr defaultRowHeight="14.25" x14ac:dyDescent="0.2"/>
  <sheetData>
    <row r="1" spans="1:7" ht="15" thickTop="1" x14ac:dyDescent="0.2">
      <c r="A1" s="31" t="s">
        <v>258</v>
      </c>
      <c r="B1" s="31" t="s">
        <v>259</v>
      </c>
      <c r="C1" s="31" t="s">
        <v>260</v>
      </c>
      <c r="D1" s="31" t="s">
        <v>261</v>
      </c>
      <c r="E1" s="31" t="s">
        <v>262</v>
      </c>
      <c r="F1" s="31" t="s">
        <v>263</v>
      </c>
      <c r="G1" s="32" t="s">
        <v>264</v>
      </c>
    </row>
    <row r="2" spans="1:7" ht="33.75" x14ac:dyDescent="0.2">
      <c r="A2" s="1" t="s">
        <v>210</v>
      </c>
      <c r="B2" s="28">
        <v>6490</v>
      </c>
      <c r="C2" s="2">
        <v>9</v>
      </c>
      <c r="D2" s="45" t="s">
        <v>265</v>
      </c>
      <c r="E2" s="46"/>
      <c r="F2" s="46"/>
      <c r="G2" s="46"/>
    </row>
    <row r="3" spans="1:7" ht="33.75" x14ac:dyDescent="0.2">
      <c r="A3" s="1" t="s">
        <v>72</v>
      </c>
      <c r="B3" s="28">
        <v>4277.5</v>
      </c>
      <c r="C3" s="2">
        <v>8</v>
      </c>
      <c r="D3" s="45" t="s">
        <v>265</v>
      </c>
      <c r="E3" s="46"/>
      <c r="F3" s="46"/>
      <c r="G3" s="46"/>
    </row>
    <row r="4" spans="1:7" ht="45" x14ac:dyDescent="0.2">
      <c r="A4" s="1" t="s">
        <v>211</v>
      </c>
      <c r="B4" s="28">
        <v>1025</v>
      </c>
      <c r="C4" s="2">
        <v>8</v>
      </c>
      <c r="D4" s="1" t="s">
        <v>266</v>
      </c>
      <c r="E4" s="28">
        <v>20500</v>
      </c>
      <c r="F4" s="34">
        <v>0.05</v>
      </c>
      <c r="G4" s="35">
        <v>1</v>
      </c>
    </row>
    <row r="5" spans="1:7" ht="33.75" x14ac:dyDescent="0.2">
      <c r="A5" s="1" t="s">
        <v>212</v>
      </c>
      <c r="B5" s="36">
        <v>465</v>
      </c>
      <c r="C5" s="2">
        <v>8</v>
      </c>
      <c r="D5" s="1" t="s">
        <v>267</v>
      </c>
      <c r="E5" s="28">
        <v>9300</v>
      </c>
      <c r="F5" s="34">
        <v>0.05</v>
      </c>
      <c r="G5" s="35">
        <v>1</v>
      </c>
    </row>
    <row r="6" spans="1:7" ht="33.75" x14ac:dyDescent="0.2">
      <c r="A6" s="1" t="s">
        <v>213</v>
      </c>
      <c r="B6" s="28">
        <v>144354</v>
      </c>
      <c r="C6" s="2">
        <v>8</v>
      </c>
      <c r="D6" s="1" t="s">
        <v>266</v>
      </c>
      <c r="E6" s="28">
        <v>2887080</v>
      </c>
      <c r="F6" s="34">
        <v>0.05</v>
      </c>
      <c r="G6" s="35">
        <v>1</v>
      </c>
    </row>
    <row r="7" spans="1:7" ht="33.75" x14ac:dyDescent="0.2">
      <c r="A7" s="1" t="s">
        <v>214</v>
      </c>
      <c r="B7" s="28">
        <v>6750</v>
      </c>
      <c r="C7" s="2">
        <v>8</v>
      </c>
      <c r="D7" s="45" t="s">
        <v>265</v>
      </c>
      <c r="E7" s="46"/>
      <c r="F7" s="46"/>
      <c r="G7" s="46"/>
    </row>
    <row r="8" spans="1:7" ht="33.75" x14ac:dyDescent="0.2">
      <c r="A8" s="1" t="s">
        <v>215</v>
      </c>
      <c r="B8" s="36">
        <v>150</v>
      </c>
      <c r="C8" s="2">
        <v>8</v>
      </c>
      <c r="D8" s="1" t="s">
        <v>268</v>
      </c>
      <c r="E8" s="28">
        <v>3000</v>
      </c>
      <c r="F8" s="34">
        <v>0.05</v>
      </c>
      <c r="G8" s="35">
        <v>1</v>
      </c>
    </row>
    <row r="9" spans="1:7" ht="33.75" x14ac:dyDescent="0.2">
      <c r="A9" s="1" t="s">
        <v>216</v>
      </c>
      <c r="B9" s="28">
        <v>2044.45</v>
      </c>
      <c r="C9" s="2">
        <v>7</v>
      </c>
      <c r="D9" s="1" t="s">
        <v>269</v>
      </c>
      <c r="E9" s="28">
        <v>40889</v>
      </c>
      <c r="F9" s="34">
        <v>0.05</v>
      </c>
      <c r="G9" s="35">
        <v>1</v>
      </c>
    </row>
    <row r="10" spans="1:7" ht="33.75" x14ac:dyDescent="0.2">
      <c r="A10" s="1" t="s">
        <v>105</v>
      </c>
      <c r="B10" s="28">
        <v>9473.4</v>
      </c>
      <c r="C10" s="2">
        <v>7</v>
      </c>
      <c r="D10" s="1" t="s">
        <v>270</v>
      </c>
      <c r="E10" s="28">
        <v>189468</v>
      </c>
      <c r="F10" s="34">
        <v>0.05</v>
      </c>
      <c r="G10" s="35">
        <v>1</v>
      </c>
    </row>
    <row r="11" spans="1:7" ht="33.75" x14ac:dyDescent="0.2">
      <c r="A11" s="1" t="s">
        <v>217</v>
      </c>
      <c r="B11" s="28">
        <v>2200</v>
      </c>
      <c r="C11" s="2">
        <v>7</v>
      </c>
      <c r="D11" s="1" t="s">
        <v>271</v>
      </c>
      <c r="E11" s="28">
        <v>44000</v>
      </c>
      <c r="F11" s="34">
        <v>0.05</v>
      </c>
      <c r="G11" s="35">
        <v>1</v>
      </c>
    </row>
    <row r="12" spans="1:7" ht="33.75" x14ac:dyDescent="0.2">
      <c r="A12" s="1" t="s">
        <v>218</v>
      </c>
      <c r="B12" s="28">
        <v>1300</v>
      </c>
      <c r="C12" s="2">
        <v>7</v>
      </c>
      <c r="D12" s="1" t="s">
        <v>272</v>
      </c>
      <c r="E12" s="28">
        <v>26000</v>
      </c>
      <c r="F12" s="34">
        <v>0.05</v>
      </c>
      <c r="G12" s="35">
        <v>1</v>
      </c>
    </row>
    <row r="13" spans="1:7" ht="45" x14ac:dyDescent="0.2">
      <c r="A13" s="1" t="s">
        <v>219</v>
      </c>
      <c r="B13" s="28">
        <v>110000</v>
      </c>
      <c r="C13" s="2">
        <v>7</v>
      </c>
      <c r="D13" s="1" t="s">
        <v>273</v>
      </c>
      <c r="E13" s="28">
        <v>2160000</v>
      </c>
      <c r="F13" s="34">
        <v>0.05</v>
      </c>
      <c r="G13" s="35">
        <v>1</v>
      </c>
    </row>
    <row r="14" spans="1:7" ht="45" x14ac:dyDescent="0.2">
      <c r="A14" s="1" t="s">
        <v>220</v>
      </c>
      <c r="B14" s="28">
        <v>44900</v>
      </c>
      <c r="C14" s="2">
        <v>7</v>
      </c>
      <c r="D14" s="1" t="s">
        <v>274</v>
      </c>
      <c r="E14" s="28">
        <v>898000</v>
      </c>
      <c r="F14" s="34">
        <v>0.05</v>
      </c>
      <c r="G14" s="35">
        <v>1</v>
      </c>
    </row>
    <row r="15" spans="1:7" ht="33.75" x14ac:dyDescent="0.2">
      <c r="A15" s="1" t="s">
        <v>221</v>
      </c>
      <c r="B15" s="28">
        <v>27800</v>
      </c>
      <c r="C15" s="2">
        <v>7</v>
      </c>
      <c r="D15" s="1" t="s">
        <v>275</v>
      </c>
      <c r="E15" s="28">
        <v>556000</v>
      </c>
      <c r="F15" s="34">
        <v>0.05</v>
      </c>
      <c r="G15" s="35">
        <v>1</v>
      </c>
    </row>
    <row r="16" spans="1:7" ht="33.75" x14ac:dyDescent="0.2">
      <c r="A16" s="1" t="s">
        <v>222</v>
      </c>
      <c r="B16" s="36">
        <v>830</v>
      </c>
      <c r="C16" s="2">
        <v>7</v>
      </c>
      <c r="D16" s="1" t="s">
        <v>276</v>
      </c>
      <c r="E16" s="28">
        <v>8300</v>
      </c>
      <c r="F16" s="34">
        <v>0.1</v>
      </c>
      <c r="G16" s="35">
        <v>1</v>
      </c>
    </row>
    <row r="17" spans="1:7" ht="33.75" x14ac:dyDescent="0.2">
      <c r="A17" s="1" t="s">
        <v>221</v>
      </c>
      <c r="B17" s="28">
        <v>2543.75</v>
      </c>
      <c r="C17" s="2">
        <v>7</v>
      </c>
      <c r="D17" s="1" t="s">
        <v>277</v>
      </c>
      <c r="E17" s="28">
        <v>50875</v>
      </c>
      <c r="F17" s="34">
        <v>0.05</v>
      </c>
      <c r="G17" s="35">
        <v>2</v>
      </c>
    </row>
    <row r="18" spans="1:7" ht="33.75" x14ac:dyDescent="0.2">
      <c r="A18" s="1" t="s">
        <v>213</v>
      </c>
      <c r="B18" s="28">
        <v>41222</v>
      </c>
      <c r="C18" s="2">
        <v>7</v>
      </c>
      <c r="D18" s="1" t="s">
        <v>278</v>
      </c>
      <c r="E18" s="28">
        <v>824440</v>
      </c>
      <c r="F18" s="34">
        <v>0.05</v>
      </c>
      <c r="G18" s="35">
        <v>1</v>
      </c>
    </row>
    <row r="19" spans="1:7" ht="33.75" x14ac:dyDescent="0.2">
      <c r="A19" s="1" t="s">
        <v>223</v>
      </c>
      <c r="B19" s="28">
        <v>1025</v>
      </c>
      <c r="C19" s="2">
        <v>7</v>
      </c>
      <c r="D19" s="1" t="s">
        <v>278</v>
      </c>
      <c r="E19" s="28">
        <v>20500</v>
      </c>
      <c r="F19" s="34">
        <v>0.05</v>
      </c>
      <c r="G19" s="35">
        <v>1</v>
      </c>
    </row>
    <row r="20" spans="1:7" ht="33.75" x14ac:dyDescent="0.2">
      <c r="A20" s="1" t="s">
        <v>224</v>
      </c>
      <c r="B20" s="28">
        <v>21875</v>
      </c>
      <c r="C20" s="2">
        <v>6</v>
      </c>
      <c r="D20" s="1" t="s">
        <v>279</v>
      </c>
      <c r="E20" s="28">
        <v>437500</v>
      </c>
      <c r="F20" s="34">
        <v>0.05</v>
      </c>
      <c r="G20" s="35">
        <v>1</v>
      </c>
    </row>
    <row r="21" spans="1:7" ht="33.75" x14ac:dyDescent="0.2">
      <c r="A21" s="1" t="s">
        <v>225</v>
      </c>
      <c r="B21" s="28">
        <v>3450</v>
      </c>
      <c r="C21" s="2">
        <v>6</v>
      </c>
      <c r="D21" s="1" t="s">
        <v>266</v>
      </c>
      <c r="E21" s="28">
        <v>69000</v>
      </c>
      <c r="F21" s="34">
        <v>0.05</v>
      </c>
      <c r="G21" s="35">
        <v>1</v>
      </c>
    </row>
    <row r="22" spans="1:7" ht="33.75" x14ac:dyDescent="0.2">
      <c r="A22" s="1" t="s">
        <v>226</v>
      </c>
      <c r="B22" s="28">
        <v>64000</v>
      </c>
      <c r="C22" s="2">
        <v>6</v>
      </c>
      <c r="D22" s="45" t="s">
        <v>265</v>
      </c>
      <c r="E22" s="46"/>
      <c r="F22" s="46"/>
      <c r="G22" s="46"/>
    </row>
    <row r="23" spans="1:7" ht="33.75" x14ac:dyDescent="0.2">
      <c r="A23" s="1" t="s">
        <v>223</v>
      </c>
      <c r="B23" s="28">
        <v>1025</v>
      </c>
      <c r="C23" s="2">
        <v>6</v>
      </c>
      <c r="D23" s="1" t="s">
        <v>280</v>
      </c>
      <c r="E23" s="28">
        <v>20500</v>
      </c>
      <c r="F23" s="34">
        <v>0.05</v>
      </c>
      <c r="G23" s="35">
        <v>1</v>
      </c>
    </row>
    <row r="24" spans="1:7" ht="33.75" x14ac:dyDescent="0.2">
      <c r="A24" s="1" t="s">
        <v>227</v>
      </c>
      <c r="B24" s="28">
        <v>2430</v>
      </c>
      <c r="C24" s="2">
        <v>6</v>
      </c>
      <c r="D24" s="1" t="s">
        <v>281</v>
      </c>
      <c r="E24" s="28">
        <v>48600</v>
      </c>
      <c r="F24" s="34">
        <v>0.05</v>
      </c>
      <c r="G24" s="35">
        <v>1</v>
      </c>
    </row>
    <row r="25" spans="1:7" ht="33.75" x14ac:dyDescent="0.2">
      <c r="A25" s="1" t="s">
        <v>228</v>
      </c>
      <c r="B25" s="28">
        <v>25700</v>
      </c>
      <c r="C25" s="2">
        <v>6</v>
      </c>
      <c r="D25" s="1" t="s">
        <v>282</v>
      </c>
      <c r="E25" s="28">
        <v>514000</v>
      </c>
      <c r="F25" s="34">
        <v>0.05</v>
      </c>
      <c r="G25" s="35">
        <v>1</v>
      </c>
    </row>
    <row r="26" spans="1:7" ht="33.75" x14ac:dyDescent="0.2">
      <c r="A26" s="1" t="s">
        <v>36</v>
      </c>
      <c r="B26" s="28">
        <v>14690</v>
      </c>
      <c r="C26" s="2">
        <v>5</v>
      </c>
      <c r="D26" s="1" t="s">
        <v>283</v>
      </c>
      <c r="E26" s="28">
        <v>293800</v>
      </c>
      <c r="F26" s="34">
        <v>0.05</v>
      </c>
      <c r="G26" s="35">
        <v>1</v>
      </c>
    </row>
    <row r="27" spans="1:7" ht="45" x14ac:dyDescent="0.2">
      <c r="A27" s="1" t="s">
        <v>38</v>
      </c>
      <c r="B27" s="36">
        <v>120</v>
      </c>
      <c r="C27" s="2">
        <v>5</v>
      </c>
      <c r="D27" s="1" t="s">
        <v>284</v>
      </c>
      <c r="E27" s="28">
        <v>12000</v>
      </c>
      <c r="F27" s="34">
        <v>0.01</v>
      </c>
      <c r="G27" s="35">
        <v>3</v>
      </c>
    </row>
    <row r="28" spans="1:7" ht="45" x14ac:dyDescent="0.2">
      <c r="A28" s="1" t="s">
        <v>40</v>
      </c>
      <c r="B28" s="28">
        <v>29850</v>
      </c>
      <c r="C28" s="2">
        <v>5</v>
      </c>
      <c r="D28" s="1" t="s">
        <v>285</v>
      </c>
      <c r="E28" s="28">
        <v>597000</v>
      </c>
      <c r="F28" s="34">
        <v>0.05</v>
      </c>
      <c r="G28" s="35">
        <v>3</v>
      </c>
    </row>
    <row r="29" spans="1:7" ht="33.75" x14ac:dyDescent="0.2">
      <c r="A29" s="1" t="s">
        <v>42</v>
      </c>
      <c r="B29" s="28">
        <v>3990</v>
      </c>
      <c r="C29" s="2">
        <v>5</v>
      </c>
      <c r="D29" s="1" t="s">
        <v>286</v>
      </c>
      <c r="E29" s="28">
        <v>79800</v>
      </c>
      <c r="F29" s="34">
        <v>0.05</v>
      </c>
      <c r="G29" s="35">
        <v>3</v>
      </c>
    </row>
    <row r="30" spans="1:7" ht="33.75" x14ac:dyDescent="0.2">
      <c r="A30" s="1" t="s">
        <v>45</v>
      </c>
      <c r="B30" s="28">
        <v>6250</v>
      </c>
      <c r="C30" s="2">
        <v>5</v>
      </c>
      <c r="D30" s="1" t="s">
        <v>287</v>
      </c>
      <c r="E30" s="28">
        <v>125000</v>
      </c>
      <c r="F30" s="34">
        <v>0.05</v>
      </c>
      <c r="G30" s="35">
        <v>1</v>
      </c>
    </row>
    <row r="31" spans="1:7" ht="33.75" x14ac:dyDescent="0.2">
      <c r="A31" s="1" t="s">
        <v>53</v>
      </c>
      <c r="B31" s="28">
        <v>5999.5</v>
      </c>
      <c r="C31" s="2">
        <v>4</v>
      </c>
      <c r="D31" s="45" t="s">
        <v>265</v>
      </c>
      <c r="E31" s="46"/>
      <c r="F31" s="46"/>
      <c r="G31" s="46"/>
    </row>
    <row r="32" spans="1:7" ht="33.75" x14ac:dyDescent="0.2">
      <c r="A32" s="1" t="s">
        <v>55</v>
      </c>
      <c r="B32" s="28">
        <v>4796.8999999999996</v>
      </c>
      <c r="C32" s="2">
        <v>4</v>
      </c>
      <c r="D32" s="1" t="s">
        <v>288</v>
      </c>
      <c r="E32" s="28">
        <v>95938</v>
      </c>
      <c r="F32" s="34">
        <v>0.05</v>
      </c>
      <c r="G32" s="35">
        <v>1</v>
      </c>
    </row>
    <row r="33" spans="1:7" ht="22.5" x14ac:dyDescent="0.2">
      <c r="A33" s="1" t="s">
        <v>57</v>
      </c>
      <c r="B33" s="28">
        <v>11850</v>
      </c>
      <c r="C33" s="2">
        <v>4</v>
      </c>
      <c r="D33" s="1" t="s">
        <v>289</v>
      </c>
      <c r="E33" s="28">
        <v>237000</v>
      </c>
      <c r="F33" s="34">
        <v>0.05</v>
      </c>
      <c r="G33" s="35">
        <v>3</v>
      </c>
    </row>
    <row r="34" spans="1:7" ht="33.75" x14ac:dyDescent="0.2">
      <c r="A34" s="1" t="s">
        <v>61</v>
      </c>
      <c r="B34" s="36">
        <v>350</v>
      </c>
      <c r="C34" s="2">
        <v>4</v>
      </c>
      <c r="D34" s="1" t="s">
        <v>290</v>
      </c>
      <c r="E34" s="28">
        <v>7000</v>
      </c>
      <c r="F34" s="34">
        <v>0.05</v>
      </c>
      <c r="G34" s="35">
        <v>3</v>
      </c>
    </row>
    <row r="35" spans="1:7" ht="45" x14ac:dyDescent="0.2">
      <c r="A35" s="1" t="s">
        <v>65</v>
      </c>
      <c r="B35" s="28">
        <v>19200</v>
      </c>
      <c r="C35" s="2">
        <v>4</v>
      </c>
      <c r="D35" s="1" t="s">
        <v>291</v>
      </c>
      <c r="E35" s="28">
        <v>384000</v>
      </c>
      <c r="F35" s="34">
        <v>0.05</v>
      </c>
      <c r="G35" s="35">
        <v>3</v>
      </c>
    </row>
    <row r="36" spans="1:7" ht="33.75" x14ac:dyDescent="0.2">
      <c r="A36" s="1" t="s">
        <v>72</v>
      </c>
      <c r="B36" s="28">
        <v>9042</v>
      </c>
      <c r="C36" s="2">
        <v>3</v>
      </c>
      <c r="D36" s="1" t="s">
        <v>292</v>
      </c>
      <c r="E36" s="28">
        <v>180840</v>
      </c>
      <c r="F36" s="34">
        <v>0.05</v>
      </c>
      <c r="G36" s="35">
        <v>1</v>
      </c>
    </row>
    <row r="37" spans="1:7" ht="45" x14ac:dyDescent="0.2">
      <c r="A37" s="1" t="s">
        <v>75</v>
      </c>
      <c r="B37" s="28">
        <v>4500</v>
      </c>
      <c r="C37" s="2">
        <v>3</v>
      </c>
      <c r="D37" s="1" t="s">
        <v>293</v>
      </c>
      <c r="E37" s="28">
        <v>90000</v>
      </c>
      <c r="F37" s="34">
        <v>0.05</v>
      </c>
      <c r="G37" s="33" t="s">
        <v>294</v>
      </c>
    </row>
    <row r="38" spans="1:7" ht="67.5" x14ac:dyDescent="0.2">
      <c r="A38" s="1" t="s">
        <v>157</v>
      </c>
      <c r="B38" s="28">
        <v>29100</v>
      </c>
      <c r="C38" s="2">
        <v>3</v>
      </c>
      <c r="D38" s="1" t="s">
        <v>295</v>
      </c>
      <c r="E38" s="28">
        <v>582000</v>
      </c>
      <c r="F38" s="34">
        <v>0.05</v>
      </c>
      <c r="G38" s="35">
        <v>3</v>
      </c>
    </row>
    <row r="39" spans="1:7" ht="33.75" x14ac:dyDescent="0.2">
      <c r="A39" s="1" t="s">
        <v>91</v>
      </c>
      <c r="B39" s="28">
        <v>13425</v>
      </c>
      <c r="C39" s="2">
        <v>3</v>
      </c>
      <c r="D39" s="1" t="s">
        <v>296</v>
      </c>
      <c r="E39" s="28">
        <v>268500</v>
      </c>
      <c r="F39" s="34">
        <v>0.05</v>
      </c>
      <c r="G39" s="35">
        <v>3</v>
      </c>
    </row>
    <row r="40" spans="1:7" ht="15" thickBot="1" x14ac:dyDescent="0.25">
      <c r="A40" s="37" t="s">
        <v>297</v>
      </c>
      <c r="B40" s="30">
        <f>SUM(B2:B39)</f>
        <v>678493.5</v>
      </c>
      <c r="C40" s="38"/>
      <c r="D40" s="39"/>
      <c r="E40" s="30">
        <v>13147500</v>
      </c>
      <c r="F40" s="39"/>
      <c r="G40" s="40"/>
    </row>
    <row r="41" spans="1:7" ht="15" thickTop="1" x14ac:dyDescent="0.2"/>
  </sheetData>
  <autoFilter ref="A1:G1"/>
  <mergeCells count="5">
    <mergeCell ref="D2:G2"/>
    <mergeCell ref="D3:G3"/>
    <mergeCell ref="D7:G7"/>
    <mergeCell ref="D22:G22"/>
    <mergeCell ref="D31:G31"/>
  </mergeCells>
  <phoneticPr fontId="2"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4</vt:i4>
      </vt:variant>
    </vt:vector>
  </HeadingPairs>
  <TitlesOfParts>
    <vt:vector size="7" baseType="lpstr">
      <vt:lpstr>附件3 大帐</vt:lpstr>
      <vt:lpstr>附件3 暂存公司 (2)</vt:lpstr>
      <vt:lpstr>Sheet1</vt:lpstr>
      <vt:lpstr>'附件3 大帐'!Print_Area</vt:lpstr>
      <vt:lpstr>'附件3 暂存公司 (2)'!Print_Area</vt:lpstr>
      <vt:lpstr>'附件3 大帐'!Print_Titles</vt:lpstr>
      <vt:lpstr>'附件3 暂存公司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Lenovo</cp:lastModifiedBy>
  <cp:lastPrinted>2025-05-22T02:56:03Z</cp:lastPrinted>
  <dcterms:created xsi:type="dcterms:W3CDTF">2015-06-05T18:19:34Z</dcterms:created>
  <dcterms:modified xsi:type="dcterms:W3CDTF">2025-05-23T07:38:04Z</dcterms:modified>
</cp:coreProperties>
</file>